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R40" i="1" l="1"/>
  <c r="T29" i="1" s="1"/>
  <c r="R39" i="1"/>
  <c r="L39" i="1"/>
  <c r="F39" i="1"/>
  <c r="R38" i="1"/>
  <c r="L38" i="1"/>
  <c r="F38" i="1"/>
  <c r="R37" i="1"/>
  <c r="L37" i="1"/>
  <c r="F37" i="1"/>
  <c r="R36" i="1"/>
  <c r="L36" i="1"/>
  <c r="F36" i="1"/>
  <c r="R35" i="1"/>
  <c r="L35" i="1"/>
  <c r="L40" i="1" s="1"/>
  <c r="T28" i="1" s="1"/>
  <c r="F35" i="1"/>
  <c r="F40" i="1" s="1"/>
  <c r="T27" i="1" s="1"/>
  <c r="R32" i="1"/>
  <c r="L32" i="1"/>
  <c r="F32" i="1"/>
  <c r="R31" i="1"/>
  <c r="L31" i="1"/>
  <c r="F31" i="1"/>
  <c r="R30" i="1"/>
  <c r="L30" i="1"/>
  <c r="F30" i="1"/>
  <c r="R29" i="1"/>
  <c r="L29" i="1"/>
  <c r="F29" i="1"/>
  <c r="R28" i="1"/>
  <c r="R33" i="1" s="1"/>
  <c r="T26" i="1" s="1"/>
  <c r="L28" i="1"/>
  <c r="L33" i="1" s="1"/>
  <c r="T25" i="1" s="1"/>
  <c r="F28" i="1"/>
  <c r="F33" i="1" s="1"/>
  <c r="T24" i="1" s="1"/>
  <c r="R26" i="1"/>
  <c r="T23" i="1" s="1"/>
  <c r="R25" i="1"/>
  <c r="L25" i="1"/>
  <c r="J25" i="1"/>
  <c r="F25" i="1"/>
  <c r="R24" i="1"/>
  <c r="L24" i="1"/>
  <c r="F24" i="1"/>
  <c r="R23" i="1"/>
  <c r="L23" i="1"/>
  <c r="F23" i="1"/>
  <c r="R22" i="1"/>
  <c r="L22" i="1"/>
  <c r="F22" i="1"/>
  <c r="R21" i="1"/>
  <c r="L21" i="1"/>
  <c r="L26" i="1" s="1"/>
  <c r="T22" i="1" s="1"/>
  <c r="F21" i="1"/>
  <c r="F26" i="1" s="1"/>
  <c r="T21" i="1" s="1"/>
  <c r="R18" i="1"/>
  <c r="L18" i="1"/>
  <c r="F18" i="1"/>
  <c r="R17" i="1"/>
  <c r="L17" i="1"/>
  <c r="F17" i="1"/>
  <c r="R16" i="1"/>
  <c r="P16" i="1"/>
  <c r="L16" i="1"/>
  <c r="F16" i="1"/>
  <c r="R15" i="1"/>
  <c r="L15" i="1"/>
  <c r="F15" i="1"/>
  <c r="R14" i="1"/>
  <c r="R19" i="1" s="1"/>
  <c r="T20" i="1" s="1"/>
  <c r="L14" i="1"/>
  <c r="L19" i="1" s="1"/>
  <c r="T19" i="1" s="1"/>
  <c r="F14" i="1"/>
  <c r="F19" i="1" s="1"/>
  <c r="T18" i="1" s="1"/>
  <c r="R11" i="1"/>
  <c r="L11" i="1"/>
  <c r="F11" i="1"/>
  <c r="R10" i="1"/>
  <c r="L10" i="1"/>
  <c r="F10" i="1"/>
  <c r="R9" i="1"/>
  <c r="L9" i="1"/>
  <c r="F9" i="1"/>
  <c r="R8" i="1"/>
  <c r="L8" i="1"/>
  <c r="F8" i="1"/>
  <c r="R7" i="1"/>
  <c r="R12" i="1" s="1"/>
  <c r="T17" i="1" s="1"/>
  <c r="L7" i="1"/>
  <c r="L12" i="1" s="1"/>
  <c r="T16" i="1" s="1"/>
  <c r="F7" i="1"/>
  <c r="F12" i="1" s="1"/>
  <c r="T15" i="1" s="1"/>
</calcChain>
</file>

<file path=xl/sharedStrings.xml><?xml version="1.0" encoding="utf-8"?>
<sst xmlns="http://schemas.openxmlformats.org/spreadsheetml/2006/main" count="151" uniqueCount="102">
  <si>
    <t>PITCH and PUTT UNION of IRELAND</t>
  </si>
  <si>
    <t>NATIONAL GENTS INTER-COUNTY CHAMPIONSHIP 2009</t>
  </si>
  <si>
    <t>Sponsored by: SNAP PRINTING</t>
  </si>
  <si>
    <t>SUNDAY, 6th SEPTEMBER 2009 at CLOGHOGUE DOWN</t>
  </si>
  <si>
    <t>Score After</t>
  </si>
  <si>
    <t>T</t>
  </si>
  <si>
    <t>TIPPERARY</t>
  </si>
  <si>
    <t>LIMERICK</t>
  </si>
  <si>
    <t>WESTMEATH</t>
  </si>
  <si>
    <t>Sean Minogue</t>
  </si>
  <si>
    <t>Liam O'Donovan</t>
  </si>
  <si>
    <t>L</t>
  </si>
  <si>
    <t>Alan McCormack</t>
  </si>
  <si>
    <t>Paul O'Brien</t>
  </si>
  <si>
    <t>Thomas O'Donovan</t>
  </si>
  <si>
    <t>Ronan Whelan</t>
  </si>
  <si>
    <t>Noel Joyce</t>
  </si>
  <si>
    <t>James O'Donovan</t>
  </si>
  <si>
    <t>Martin Kenny</t>
  </si>
  <si>
    <t>James Cleary</t>
  </si>
  <si>
    <t>Pacelli Darcy</t>
  </si>
  <si>
    <t>Pat Malone</t>
  </si>
  <si>
    <t>Noel Stapleton</t>
  </si>
  <si>
    <t>Kieran Earls</t>
  </si>
  <si>
    <t>Larry McGinn</t>
  </si>
  <si>
    <t>Team Total:</t>
  </si>
  <si>
    <t>LONGFORD</t>
  </si>
  <si>
    <t>MEATH</t>
  </si>
  <si>
    <t>KILDARE</t>
  </si>
  <si>
    <t>Roy Burke</t>
  </si>
  <si>
    <t>Robert Bissett</t>
  </si>
  <si>
    <t>Ian Dillon</t>
  </si>
  <si>
    <t>Noel Comiskey</t>
  </si>
  <si>
    <t>Sean Downes</t>
  </si>
  <si>
    <t>Eddie Carey</t>
  </si>
  <si>
    <t>Harry O'Hanlon</t>
  </si>
  <si>
    <t>Wally Sheridan</t>
  </si>
  <si>
    <t>Darren Keogh</t>
  </si>
  <si>
    <t>Michael McCormack</t>
  </si>
  <si>
    <t>Patrick McBride</t>
  </si>
  <si>
    <t>Jason Hannon</t>
  </si>
  <si>
    <t>Noel Comiskey jnr.</t>
  </si>
  <si>
    <t>Ian Farrelly</t>
  </si>
  <si>
    <t>Liam Sherry</t>
  </si>
  <si>
    <t>DUBLIN</t>
  </si>
  <si>
    <t>OFFALY</t>
  </si>
  <si>
    <t>CLARE</t>
  </si>
  <si>
    <t>J.R. Crangle</t>
  </si>
  <si>
    <t>Larry Maher Jnr.</t>
  </si>
  <si>
    <t>Kenneth Kerins</t>
  </si>
  <si>
    <t>Gerard Fitzpatrick</t>
  </si>
  <si>
    <t>Joe McGrath Jnr.</t>
  </si>
  <si>
    <t>Timmy O'Sullivan</t>
  </si>
  <si>
    <t>Stephen Murray</t>
  </si>
  <si>
    <t>Graham Newman</t>
  </si>
  <si>
    <t>Martin Fawl</t>
  </si>
  <si>
    <t>Paddy O'Connor Jnr.</t>
  </si>
  <si>
    <t>Anthony Galvin</t>
  </si>
  <si>
    <t>Declan Sheedy</t>
  </si>
  <si>
    <t>LOUTH</t>
  </si>
  <si>
    <t>David Hayden</t>
  </si>
  <si>
    <t>Darren O'Connell</t>
  </si>
  <si>
    <t>Gerry Hanrahan</t>
  </si>
  <si>
    <t>KERRY</t>
  </si>
  <si>
    <t>WATERFORD</t>
  </si>
  <si>
    <t>WEXFORD</t>
  </si>
  <si>
    <t>Sean Goggin</t>
  </si>
  <si>
    <t>Jason O'Regan</t>
  </si>
  <si>
    <t>Eddie Hennessy</t>
  </si>
  <si>
    <t>CORK</t>
  </si>
  <si>
    <t>Ian Donnelly</t>
  </si>
  <si>
    <t>Damien Fleming</t>
  </si>
  <si>
    <t>Jimmy Hennessy</t>
  </si>
  <si>
    <t>DOWN</t>
  </si>
  <si>
    <t>Brian McGinn</t>
  </si>
  <si>
    <t>Des Hurley</t>
  </si>
  <si>
    <t>Michael Walsh</t>
  </si>
  <si>
    <t>Pat Greene</t>
  </si>
  <si>
    <t>Jonathon Goodall</t>
  </si>
  <si>
    <t>Robbie Walker</t>
  </si>
  <si>
    <t>Eamonn O'Neill</t>
  </si>
  <si>
    <t>Darren Goodall</t>
  </si>
  <si>
    <t>Ian Flynn</t>
  </si>
  <si>
    <t>WINNERS</t>
  </si>
  <si>
    <t>Alan Franklin</t>
  </si>
  <si>
    <t>John Walsh</t>
  </si>
  <si>
    <t>Declan McConville</t>
  </si>
  <si>
    <t>Paul Lynch</t>
  </si>
  <si>
    <t>Ray Murphy</t>
  </si>
  <si>
    <t>Liam McMahon</t>
  </si>
  <si>
    <t>RUNNERS UP</t>
  </si>
  <si>
    <t>Martin O'Neill</t>
  </si>
  <si>
    <t>John Cahill</t>
  </si>
  <si>
    <t>Niall Quigley</t>
  </si>
  <si>
    <t>Conor Murphy</t>
  </si>
  <si>
    <t>Darren Collins</t>
  </si>
  <si>
    <t>Kevin Thompson</t>
  </si>
  <si>
    <t>THIRD</t>
  </si>
  <si>
    <t>Willie Hudson</t>
  </si>
  <si>
    <t>Bryan Delaney</t>
  </si>
  <si>
    <t>Paul Haughey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</si>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</sst>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b/>
      <sz val="18"/>
      <color rgb="FF0000FF"/>
      <name val="StoneSans"/>
    </font>
    <font>
      <sz val="10"/>
      <name val="Arial"/>
    </font>
    <font>
      <sz val="24"/>
      <color rgb="FF0000FF"/>
      <name val="StoneSans"/>
    </font>
    <font>
      <sz val="11"/>
      <color rgb="FF010000"/>
      <name val="Calibri"/>
    </font>
    <font>
      <i/>
      <sz val="16"/>
      <color rgb="FF000000"/>
      <name val="StoneSans"/>
    </font>
    <font>
      <b/>
      <sz val="14"/>
      <color rgb="FF0000FF"/>
      <name val="StoneSans"/>
    </font>
    <font>
      <b/>
      <sz val="10"/>
      <color rgb="FF0000FF"/>
      <name val="StoneSans"/>
    </font>
    <font>
      <b/>
      <sz val="8"/>
      <color rgb="FF0000FF"/>
      <name val="StoneSans"/>
    </font>
    <font>
      <sz val="10"/>
      <color rgb="FF010000"/>
      <name val="Calibri"/>
    </font>
    <font>
      <b/>
      <sz val="12"/>
      <color rgb="FFFFCC00"/>
      <name val="Arial"/>
    </font>
    <font>
      <b/>
      <sz val="12"/>
      <color rgb="FFFFFFFF"/>
      <name val="Arial"/>
    </font>
    <font>
      <sz val="10"/>
      <color rgb="FF000000"/>
      <name val="Stone Sans ITC TT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color rgb="FF00CCFF"/>
      <name val="Arial"/>
    </font>
    <font>
      <b/>
      <sz val="12"/>
      <color rgb="FF0000FF"/>
      <name val="Arial"/>
    </font>
    <font>
      <b/>
      <sz val="12"/>
      <color rgb="FF000000"/>
      <name val="Calibri"/>
    </font>
    <font>
      <sz val="10"/>
      <color rgb="FFFFFF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9933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808000"/>
        <bgColor rgb="FF808000"/>
      </patternFill>
    </fill>
    <fill>
      <patternFill patternType="solid">
        <fgColor rgb="FF0000FF"/>
        <bgColor rgb="FF0000FF"/>
      </patternFill>
    </fill>
  </fills>
  <borders count="13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0" borderId="3" xfId="0" applyFont="1" applyBorder="1" applyAlignment="1"/>
    <xf numFmtId="0" fontId="7" fillId="0" borderId="0" xfId="0" applyFont="1" applyAlignment="1"/>
    <xf numFmtId="0" fontId="9" fillId="0" borderId="0" xfId="0" applyFont="1" applyAlignment="1"/>
    <xf numFmtId="0" fontId="4" fillId="0" borderId="3" xfId="0" applyFont="1" applyBorder="1" applyAlignment="1"/>
    <xf numFmtId="0" fontId="12" fillId="6" borderId="9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10" fillId="0" borderId="0" xfId="0" applyFont="1" applyAlignment="1"/>
    <xf numFmtId="0" fontId="10" fillId="3" borderId="6" xfId="0" applyFont="1" applyFill="1" applyBorder="1" applyAlignment="1"/>
    <xf numFmtId="0" fontId="15" fillId="0" borderId="0" xfId="0" applyFont="1" applyAlignment="1"/>
    <xf numFmtId="0" fontId="11" fillId="0" borderId="0" xfId="0" applyFont="1" applyAlignment="1"/>
    <xf numFmtId="0" fontId="13" fillId="6" borderId="9" xfId="0" applyFont="1" applyFill="1" applyBorder="1" applyAlignment="1">
      <alignment horizontal="center" vertical="center"/>
    </xf>
    <xf numFmtId="0" fontId="11" fillId="4" borderId="6" xfId="0" applyFont="1" applyFill="1" applyBorder="1" applyAlignment="1"/>
    <xf numFmtId="0" fontId="11" fillId="5" borderId="6" xfId="0" applyFont="1" applyFill="1" applyBorder="1" applyAlignment="1"/>
    <xf numFmtId="0" fontId="10" fillId="8" borderId="6" xfId="0" applyFont="1" applyFill="1" applyBorder="1" applyAlignment="1"/>
    <xf numFmtId="0" fontId="10" fillId="4" borderId="6" xfId="0" applyFont="1" applyFill="1" applyBorder="1" applyAlignment="1"/>
    <xf numFmtId="0" fontId="15" fillId="9" borderId="6" xfId="0" applyFont="1" applyFill="1" applyBorder="1" applyAlignment="1"/>
    <xf numFmtId="0" fontId="16" fillId="0" borderId="0" xfId="0" applyFont="1" applyAlignment="1"/>
    <xf numFmtId="0" fontId="12" fillId="6" borderId="9" xfId="0" applyFont="1" applyFill="1" applyBorder="1" applyAlignment="1"/>
    <xf numFmtId="0" fontId="16" fillId="8" borderId="6" xfId="0" applyFont="1" applyFill="1" applyBorder="1" applyAlignment="1"/>
    <xf numFmtId="0" fontId="17" fillId="0" borderId="0" xfId="0" applyFont="1" applyAlignment="1"/>
    <xf numFmtId="0" fontId="17" fillId="10" borderId="6" xfId="0" applyFont="1" applyFill="1" applyBorder="1" applyAlignment="1"/>
    <xf numFmtId="0" fontId="11" fillId="11" borderId="6" xfId="0" applyFont="1" applyFill="1" applyBorder="1" applyAlignment="1"/>
    <xf numFmtId="0" fontId="13" fillId="6" borderId="9" xfId="0" applyFont="1" applyFill="1" applyBorder="1" applyAlignment="1">
      <alignment vertical="center"/>
    </xf>
    <xf numFmtId="0" fontId="11" fillId="3" borderId="6" xfId="0" applyFont="1" applyFill="1" applyBorder="1" applyAlignment="1"/>
    <xf numFmtId="0" fontId="10" fillId="12" borderId="6" xfId="0" applyFont="1" applyFill="1" applyBorder="1" applyAlignment="1"/>
    <xf numFmtId="0" fontId="15" fillId="11" borderId="6" xfId="0" applyFont="1" applyFill="1" applyBorder="1" applyAlignment="1"/>
    <xf numFmtId="0" fontId="18" fillId="0" borderId="0" xfId="0" applyFont="1" applyAlignment="1"/>
    <xf numFmtId="0" fontId="4" fillId="0" borderId="1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5" xfId="0" applyFont="1" applyBorder="1" applyAlignment="1"/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/>
    <xf numFmtId="0" fontId="4" fillId="2" borderId="0" xfId="0" applyFont="1" applyFill="1" applyAlignment="1"/>
    <xf numFmtId="0" fontId="4" fillId="2" borderId="2" xfId="0" applyFont="1" applyFill="1" applyBorder="1" applyAlignment="1"/>
    <xf numFmtId="0" fontId="4" fillId="2" borderId="11" xfId="0" applyFont="1" applyFill="1" applyBorder="1" applyAlignment="1"/>
    <xf numFmtId="0" fontId="15" fillId="2" borderId="0" xfId="0" applyFont="1" applyFill="1" applyAlignment="1"/>
    <xf numFmtId="0" fontId="15" fillId="2" borderId="11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12" xfId="0" applyFont="1" applyFill="1" applyBorder="1" applyAlignment="1"/>
    <xf numFmtId="0" fontId="4" fillId="0" borderId="2" xfId="0" applyFont="1" applyBorder="1" applyAlignment="1"/>
    <xf numFmtId="0" fontId="10" fillId="1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1" fillId="11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right" vertical="center"/>
    </xf>
    <xf numFmtId="0" fontId="11" fillId="13" borderId="6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5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5" fillId="11" borderId="6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10" fillId="3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sqref="A1:R1"/>
    </sheetView>
  </sheetViews>
  <sheetFormatPr defaultColWidth="14.44140625" defaultRowHeight="12.75" customHeight="1"/>
  <cols>
    <col min="1" max="1" width="20.6640625" customWidth="1"/>
    <col min="2" max="5" width="3.33203125" customWidth="1"/>
    <col min="6" max="6" width="4.44140625" customWidth="1"/>
    <col min="7" max="7" width="19.5546875" customWidth="1"/>
    <col min="8" max="11" width="3.33203125" customWidth="1"/>
    <col min="12" max="12" width="4.88671875" customWidth="1"/>
    <col min="13" max="13" width="18.5546875" customWidth="1"/>
    <col min="14" max="17" width="3.33203125" customWidth="1"/>
    <col min="18" max="18" width="4.6640625" customWidth="1"/>
    <col min="19" max="19" width="22.88671875" customWidth="1"/>
    <col min="20" max="22" width="4.44140625" customWidth="1"/>
    <col min="23" max="23" width="9.33203125" customWidth="1"/>
  </cols>
  <sheetData>
    <row r="1" spans="1:23" ht="31.5" customHeight="1">
      <c r="A1" s="72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  <c r="T1" s="1"/>
      <c r="U1" s="1"/>
      <c r="V1" s="1"/>
      <c r="W1" s="2"/>
    </row>
    <row r="2" spans="1:23" ht="30.75" customHeight="1">
      <c r="A2" s="73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"/>
      <c r="T2" s="1"/>
      <c r="U2" s="1"/>
      <c r="V2" s="1"/>
      <c r="W2" s="2"/>
    </row>
    <row r="3" spans="1:23" ht="21" customHeight="1">
      <c r="A3" s="74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3"/>
      <c r="T3" s="3"/>
      <c r="U3" s="3"/>
      <c r="V3" s="3"/>
      <c r="W3" s="2"/>
    </row>
    <row r="4" spans="1:23" ht="18.75" customHeight="1">
      <c r="A4" s="75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4"/>
      <c r="T4" s="4"/>
      <c r="U4" s="4"/>
      <c r="V4" s="4"/>
      <c r="W4" s="2"/>
    </row>
    <row r="5" spans="1:23" ht="15" customHeight="1">
      <c r="A5" s="5" t="s">
        <v>4</v>
      </c>
      <c r="B5" s="6">
        <v>9</v>
      </c>
      <c r="C5" s="6">
        <v>18</v>
      </c>
      <c r="D5" s="6">
        <v>27</v>
      </c>
      <c r="E5" s="6">
        <v>36</v>
      </c>
      <c r="F5" s="7" t="s">
        <v>5</v>
      </c>
      <c r="G5" s="5" t="s">
        <v>4</v>
      </c>
      <c r="H5" s="6">
        <v>9</v>
      </c>
      <c r="I5" s="6">
        <v>18</v>
      </c>
      <c r="J5" s="6">
        <v>27</v>
      </c>
      <c r="K5" s="6">
        <v>36</v>
      </c>
      <c r="L5" s="7" t="s">
        <v>5</v>
      </c>
      <c r="M5" s="5" t="s">
        <v>4</v>
      </c>
      <c r="N5" s="6">
        <v>9</v>
      </c>
      <c r="O5" s="6">
        <v>18</v>
      </c>
      <c r="P5" s="6">
        <v>27</v>
      </c>
      <c r="Q5" s="6">
        <v>36</v>
      </c>
      <c r="R5" s="7" t="s">
        <v>5</v>
      </c>
      <c r="S5" s="8"/>
      <c r="T5" s="9"/>
      <c r="U5" s="9"/>
      <c r="V5" s="9"/>
      <c r="W5" s="10"/>
    </row>
    <row r="6" spans="1:23" ht="15.75" customHeight="1">
      <c r="A6" s="77" t="s">
        <v>6</v>
      </c>
      <c r="B6" s="57"/>
      <c r="C6" s="57"/>
      <c r="D6" s="57"/>
      <c r="E6" s="57"/>
      <c r="F6" s="58"/>
      <c r="G6" s="78" t="s">
        <v>7</v>
      </c>
      <c r="H6" s="57"/>
      <c r="I6" s="57"/>
      <c r="J6" s="57"/>
      <c r="K6" s="57"/>
      <c r="L6" s="58"/>
      <c r="M6" s="79" t="s">
        <v>8</v>
      </c>
      <c r="N6" s="57"/>
      <c r="O6" s="57"/>
      <c r="P6" s="57"/>
      <c r="Q6" s="57"/>
      <c r="R6" s="58"/>
      <c r="S6" s="11"/>
      <c r="T6" s="2"/>
      <c r="U6" s="2"/>
      <c r="V6" s="2"/>
      <c r="W6" s="2"/>
    </row>
    <row r="7" spans="1:23" ht="15" customHeight="1">
      <c r="A7" s="12" t="s">
        <v>9</v>
      </c>
      <c r="B7" s="13">
        <v>-2</v>
      </c>
      <c r="C7" s="13">
        <v>51</v>
      </c>
      <c r="D7" s="13">
        <v>-6</v>
      </c>
      <c r="E7" s="13">
        <v>47</v>
      </c>
      <c r="F7" s="14">
        <f t="shared" ref="F7:F11" si="0">C7+E7</f>
        <v>98</v>
      </c>
      <c r="G7" s="12" t="s">
        <v>10</v>
      </c>
      <c r="H7" s="15" t="s">
        <v>11</v>
      </c>
      <c r="I7" s="15">
        <v>54</v>
      </c>
      <c r="J7" s="15">
        <v>1</v>
      </c>
      <c r="K7" s="15">
        <v>56</v>
      </c>
      <c r="L7" s="14">
        <f t="shared" ref="L7:L11" si="1">I7+K7</f>
        <v>110</v>
      </c>
      <c r="M7" s="12" t="s">
        <v>12</v>
      </c>
      <c r="N7" s="13">
        <v>-1</v>
      </c>
      <c r="O7" s="13">
        <v>54</v>
      </c>
      <c r="P7" s="13">
        <v>-4</v>
      </c>
      <c r="Q7" s="13">
        <v>49</v>
      </c>
      <c r="R7" s="14">
        <f t="shared" ref="R7:R11" si="2">O7+Q7</f>
        <v>103</v>
      </c>
      <c r="S7" s="11"/>
      <c r="T7" s="2"/>
      <c r="U7" s="2"/>
      <c r="V7" s="2"/>
      <c r="W7" s="2"/>
    </row>
    <row r="8" spans="1:23" ht="15" customHeight="1">
      <c r="A8" s="12" t="s">
        <v>13</v>
      </c>
      <c r="B8" s="13">
        <v>-1</v>
      </c>
      <c r="C8" s="13">
        <v>50</v>
      </c>
      <c r="D8" s="13">
        <v>-4</v>
      </c>
      <c r="E8" s="13">
        <v>52</v>
      </c>
      <c r="F8" s="14">
        <f t="shared" si="0"/>
        <v>102</v>
      </c>
      <c r="G8" s="12" t="s">
        <v>14</v>
      </c>
      <c r="H8" s="15">
        <v>1</v>
      </c>
      <c r="I8" s="15">
        <v>55</v>
      </c>
      <c r="J8" s="15">
        <v>2</v>
      </c>
      <c r="K8" s="15">
        <v>51</v>
      </c>
      <c r="L8" s="14">
        <f t="shared" si="1"/>
        <v>106</v>
      </c>
      <c r="M8" s="12" t="s">
        <v>15</v>
      </c>
      <c r="N8" s="13">
        <v>-3</v>
      </c>
      <c r="O8" s="13">
        <v>50</v>
      </c>
      <c r="P8" s="13">
        <v>-4</v>
      </c>
      <c r="Q8" s="13">
        <v>54</v>
      </c>
      <c r="R8" s="14">
        <f t="shared" si="2"/>
        <v>104</v>
      </c>
      <c r="S8" s="11"/>
      <c r="T8" s="2"/>
      <c r="U8" s="2"/>
      <c r="V8" s="2"/>
      <c r="W8" s="2"/>
    </row>
    <row r="9" spans="1:23" ht="15" customHeight="1">
      <c r="A9" s="12" t="s">
        <v>16</v>
      </c>
      <c r="B9" s="13">
        <v>-1</v>
      </c>
      <c r="C9" s="13">
        <v>52</v>
      </c>
      <c r="D9" s="13">
        <v>-1</v>
      </c>
      <c r="E9" s="13">
        <v>57</v>
      </c>
      <c r="F9" s="14">
        <f t="shared" si="0"/>
        <v>109</v>
      </c>
      <c r="G9" s="12" t="s">
        <v>17</v>
      </c>
      <c r="H9" s="15">
        <v>1</v>
      </c>
      <c r="I9" s="15">
        <v>56</v>
      </c>
      <c r="J9" s="15">
        <v>2</v>
      </c>
      <c r="K9" s="15">
        <v>55</v>
      </c>
      <c r="L9" s="14">
        <f t="shared" si="1"/>
        <v>111</v>
      </c>
      <c r="M9" s="12" t="s">
        <v>18</v>
      </c>
      <c r="N9" s="13">
        <v>3</v>
      </c>
      <c r="O9" s="13">
        <v>57</v>
      </c>
      <c r="P9" s="13">
        <v>1</v>
      </c>
      <c r="Q9" s="13">
        <v>53</v>
      </c>
      <c r="R9" s="14">
        <f t="shared" si="2"/>
        <v>110</v>
      </c>
      <c r="S9" s="11"/>
      <c r="T9" s="2"/>
      <c r="U9" s="2"/>
      <c r="V9" s="2"/>
      <c r="W9" s="2"/>
    </row>
    <row r="10" spans="1:23" ht="15" customHeight="1">
      <c r="A10" s="12" t="s">
        <v>19</v>
      </c>
      <c r="B10" s="13">
        <v>-4</v>
      </c>
      <c r="C10" s="13">
        <v>48</v>
      </c>
      <c r="D10" s="13">
        <v>-8</v>
      </c>
      <c r="E10" s="13">
        <v>51</v>
      </c>
      <c r="F10" s="14">
        <f t="shared" si="0"/>
        <v>99</v>
      </c>
      <c r="G10" s="12" t="s">
        <v>20</v>
      </c>
      <c r="H10" s="15">
        <v>-1</v>
      </c>
      <c r="I10" s="15">
        <v>53</v>
      </c>
      <c r="J10" s="15">
        <v>-1</v>
      </c>
      <c r="K10" s="15">
        <v>53</v>
      </c>
      <c r="L10" s="14">
        <f t="shared" si="1"/>
        <v>106</v>
      </c>
      <c r="M10" s="12" t="s">
        <v>21</v>
      </c>
      <c r="N10" s="13" t="s">
        <v>11</v>
      </c>
      <c r="O10" s="13">
        <v>53</v>
      </c>
      <c r="P10" s="13">
        <v>-1</v>
      </c>
      <c r="Q10" s="13">
        <v>53</v>
      </c>
      <c r="R10" s="14">
        <f t="shared" si="2"/>
        <v>106</v>
      </c>
      <c r="S10" s="11"/>
      <c r="T10" s="2"/>
      <c r="U10" s="2"/>
      <c r="V10" s="2"/>
      <c r="W10" s="2"/>
    </row>
    <row r="11" spans="1:23" ht="15" customHeight="1">
      <c r="A11" s="12" t="s">
        <v>22</v>
      </c>
      <c r="B11" s="13">
        <v>-1</v>
      </c>
      <c r="C11" s="13">
        <v>52</v>
      </c>
      <c r="D11" s="13">
        <v>-2</v>
      </c>
      <c r="E11" s="13">
        <v>54</v>
      </c>
      <c r="F11" s="14">
        <f t="shared" si="0"/>
        <v>106</v>
      </c>
      <c r="G11" s="12" t="s">
        <v>23</v>
      </c>
      <c r="H11" s="15">
        <v>1</v>
      </c>
      <c r="I11" s="15">
        <v>57</v>
      </c>
      <c r="J11" s="15">
        <v>2</v>
      </c>
      <c r="K11" s="15">
        <v>52</v>
      </c>
      <c r="L11" s="14">
        <f t="shared" si="1"/>
        <v>109</v>
      </c>
      <c r="M11" s="12" t="s">
        <v>24</v>
      </c>
      <c r="N11" s="13">
        <v>2</v>
      </c>
      <c r="O11" s="13">
        <v>56</v>
      </c>
      <c r="P11" s="13">
        <v>3</v>
      </c>
      <c r="Q11" s="13">
        <v>55</v>
      </c>
      <c r="R11" s="14">
        <f t="shared" si="2"/>
        <v>111</v>
      </c>
      <c r="S11" s="11"/>
      <c r="T11" s="2"/>
      <c r="U11" s="2"/>
      <c r="V11" s="2"/>
      <c r="W11" s="2"/>
    </row>
    <row r="12" spans="1:23" ht="15" customHeight="1">
      <c r="A12" s="60" t="s">
        <v>25</v>
      </c>
      <c r="B12" s="57"/>
      <c r="C12" s="57"/>
      <c r="D12" s="57"/>
      <c r="E12" s="58"/>
      <c r="F12" s="16">
        <f>SUM(F7:F11)-MAX(F7:F11)</f>
        <v>405</v>
      </c>
      <c r="G12" s="60" t="s">
        <v>25</v>
      </c>
      <c r="H12" s="57"/>
      <c r="I12" s="57"/>
      <c r="J12" s="57"/>
      <c r="K12" s="58"/>
      <c r="L12" s="16">
        <f>SUM(L7:L11)-MAX(L7:L11)</f>
        <v>431</v>
      </c>
      <c r="M12" s="60" t="s">
        <v>25</v>
      </c>
      <c r="N12" s="57"/>
      <c r="O12" s="57"/>
      <c r="P12" s="57"/>
      <c r="Q12" s="58"/>
      <c r="R12" s="16">
        <f>SUM(R7:R11)-MAX(R7:R11)</f>
        <v>423</v>
      </c>
      <c r="S12" s="11"/>
      <c r="T12" s="2"/>
      <c r="U12" s="2"/>
      <c r="V12" s="2"/>
      <c r="W12" s="2"/>
    </row>
    <row r="13" spans="1:23" ht="15.75" customHeight="1">
      <c r="A13" s="69" t="s">
        <v>26</v>
      </c>
      <c r="B13" s="57"/>
      <c r="C13" s="57"/>
      <c r="D13" s="57"/>
      <c r="E13" s="57"/>
      <c r="F13" s="58"/>
      <c r="G13" s="70" t="s">
        <v>27</v>
      </c>
      <c r="H13" s="57"/>
      <c r="I13" s="57"/>
      <c r="J13" s="57"/>
      <c r="K13" s="57"/>
      <c r="L13" s="58"/>
      <c r="M13" s="71" t="s">
        <v>28</v>
      </c>
      <c r="N13" s="57"/>
      <c r="O13" s="57"/>
      <c r="P13" s="57"/>
      <c r="Q13" s="57"/>
      <c r="R13" s="58"/>
      <c r="S13" s="11"/>
      <c r="T13" s="2"/>
      <c r="U13" s="2"/>
      <c r="V13" s="2"/>
      <c r="W13" s="2"/>
    </row>
    <row r="14" spans="1:23" ht="15.75" customHeight="1">
      <c r="A14" s="12" t="s">
        <v>29</v>
      </c>
      <c r="B14" s="15" t="s">
        <v>11</v>
      </c>
      <c r="C14" s="15">
        <v>55</v>
      </c>
      <c r="D14" s="15" t="s">
        <v>11</v>
      </c>
      <c r="E14" s="15">
        <v>54</v>
      </c>
      <c r="F14" s="14">
        <f t="shared" ref="F14:F18" si="3">C14+E14</f>
        <v>109</v>
      </c>
      <c r="G14" s="12" t="s">
        <v>30</v>
      </c>
      <c r="H14" s="13">
        <v>-1</v>
      </c>
      <c r="I14" s="13">
        <v>49</v>
      </c>
      <c r="J14" s="13">
        <v>-9</v>
      </c>
      <c r="K14" s="13">
        <v>51</v>
      </c>
      <c r="L14" s="14">
        <f t="shared" ref="L14:L18" si="4">I14+K14</f>
        <v>100</v>
      </c>
      <c r="M14" s="12" t="s">
        <v>31</v>
      </c>
      <c r="N14" s="15">
        <v>-2</v>
      </c>
      <c r="O14" s="15">
        <v>51</v>
      </c>
      <c r="P14" s="15">
        <v>-5</v>
      </c>
      <c r="Q14" s="13">
        <v>51</v>
      </c>
      <c r="R14" s="14">
        <f t="shared" ref="R14:R18" si="5">O14+Q14</f>
        <v>102</v>
      </c>
      <c r="S14" s="17"/>
      <c r="T14" s="18"/>
      <c r="U14" s="18"/>
      <c r="V14" s="18"/>
      <c r="W14" s="2"/>
    </row>
    <row r="15" spans="1:23" ht="16.5" customHeight="1">
      <c r="A15" s="12" t="s">
        <v>32</v>
      </c>
      <c r="B15" s="15">
        <v>1</v>
      </c>
      <c r="C15" s="15">
        <v>53</v>
      </c>
      <c r="D15" s="15" t="s">
        <v>11</v>
      </c>
      <c r="E15" s="15">
        <v>56</v>
      </c>
      <c r="F15" s="14">
        <f t="shared" si="3"/>
        <v>109</v>
      </c>
      <c r="G15" s="12" t="s">
        <v>33</v>
      </c>
      <c r="H15" s="13">
        <v>-1</v>
      </c>
      <c r="I15" s="13">
        <v>54</v>
      </c>
      <c r="J15" s="13">
        <v>-1</v>
      </c>
      <c r="K15" s="13">
        <v>50</v>
      </c>
      <c r="L15" s="14">
        <f t="shared" si="4"/>
        <v>104</v>
      </c>
      <c r="M15" s="12" t="s">
        <v>34</v>
      </c>
      <c r="N15" s="15" t="s">
        <v>11</v>
      </c>
      <c r="O15" s="15">
        <v>53</v>
      </c>
      <c r="P15" s="15">
        <v>-1</v>
      </c>
      <c r="Q15" s="13">
        <v>48</v>
      </c>
      <c r="R15" s="14">
        <f t="shared" si="5"/>
        <v>101</v>
      </c>
      <c r="S15" s="19" t="s">
        <v>6</v>
      </c>
      <c r="T15" s="20">
        <f>F12</f>
        <v>405</v>
      </c>
      <c r="U15" s="21"/>
      <c r="V15" s="21"/>
      <c r="W15" s="2"/>
    </row>
    <row r="16" spans="1:23" ht="16.5" customHeight="1">
      <c r="A16" s="12" t="s">
        <v>35</v>
      </c>
      <c r="B16" s="15">
        <v>3</v>
      </c>
      <c r="C16" s="15">
        <v>62</v>
      </c>
      <c r="D16" s="15">
        <v>10</v>
      </c>
      <c r="E16" s="15">
        <v>61</v>
      </c>
      <c r="F16" s="14">
        <f t="shared" si="3"/>
        <v>123</v>
      </c>
      <c r="G16" s="12" t="s">
        <v>36</v>
      </c>
      <c r="H16" s="13">
        <v>-1</v>
      </c>
      <c r="I16" s="13">
        <v>53</v>
      </c>
      <c r="J16" s="13">
        <v>-4</v>
      </c>
      <c r="K16" s="13">
        <v>47</v>
      </c>
      <c r="L16" s="14">
        <f t="shared" si="4"/>
        <v>100</v>
      </c>
      <c r="M16" s="12" t="s">
        <v>37</v>
      </c>
      <c r="N16" s="15">
        <v>-1</v>
      </c>
      <c r="O16" s="15">
        <v>53</v>
      </c>
      <c r="P16" s="22">
        <f>1</f>
        <v>1</v>
      </c>
      <c r="Q16" s="13">
        <v>56</v>
      </c>
      <c r="R16" s="14">
        <f t="shared" si="5"/>
        <v>109</v>
      </c>
      <c r="S16" s="23" t="s">
        <v>7</v>
      </c>
      <c r="T16" s="20">
        <f>L12</f>
        <v>431</v>
      </c>
      <c r="U16" s="21"/>
      <c r="V16" s="21"/>
      <c r="W16" s="2"/>
    </row>
    <row r="17" spans="1:23" ht="16.5" customHeight="1">
      <c r="A17" s="12" t="s">
        <v>38</v>
      </c>
      <c r="B17" s="15">
        <v>2</v>
      </c>
      <c r="C17" s="15">
        <v>62</v>
      </c>
      <c r="D17" s="15">
        <v>9</v>
      </c>
      <c r="E17" s="15">
        <v>56</v>
      </c>
      <c r="F17" s="14">
        <f t="shared" si="3"/>
        <v>118</v>
      </c>
      <c r="G17" s="12" t="s">
        <v>39</v>
      </c>
      <c r="H17" s="13" t="s">
        <v>11</v>
      </c>
      <c r="I17" s="13">
        <v>52</v>
      </c>
      <c r="J17" s="13">
        <v>-2</v>
      </c>
      <c r="K17" s="13">
        <v>50</v>
      </c>
      <c r="L17" s="14">
        <f t="shared" si="4"/>
        <v>102</v>
      </c>
      <c r="M17" s="12" t="s">
        <v>40</v>
      </c>
      <c r="N17" s="15">
        <v>1</v>
      </c>
      <c r="O17" s="15">
        <v>54</v>
      </c>
      <c r="P17" s="15" t="s">
        <v>11</v>
      </c>
      <c r="Q17" s="13">
        <v>55</v>
      </c>
      <c r="R17" s="14">
        <f t="shared" si="5"/>
        <v>109</v>
      </c>
      <c r="S17" s="24" t="s">
        <v>8</v>
      </c>
      <c r="T17" s="20">
        <f>R12</f>
        <v>423</v>
      </c>
      <c r="U17" s="18"/>
      <c r="V17" s="18"/>
      <c r="W17" s="2"/>
    </row>
    <row r="18" spans="1:23" ht="15.75" customHeight="1">
      <c r="A18" s="12" t="s">
        <v>41</v>
      </c>
      <c r="B18" s="15">
        <v>2</v>
      </c>
      <c r="C18" s="15">
        <v>59</v>
      </c>
      <c r="D18" s="15">
        <v>8</v>
      </c>
      <c r="E18" s="15">
        <v>57</v>
      </c>
      <c r="F18" s="14">
        <f t="shared" si="3"/>
        <v>116</v>
      </c>
      <c r="G18" s="12" t="s">
        <v>42</v>
      </c>
      <c r="H18" s="13">
        <v>-7</v>
      </c>
      <c r="I18" s="13">
        <v>48</v>
      </c>
      <c r="J18" s="13">
        <v>-7</v>
      </c>
      <c r="K18" s="13">
        <v>54</v>
      </c>
      <c r="L18" s="14">
        <f t="shared" si="4"/>
        <v>102</v>
      </c>
      <c r="M18" s="12" t="s">
        <v>43</v>
      </c>
      <c r="N18" s="15">
        <v>3</v>
      </c>
      <c r="O18" s="15">
        <v>56</v>
      </c>
      <c r="P18" s="15">
        <v>2</v>
      </c>
      <c r="Q18" s="13">
        <v>56</v>
      </c>
      <c r="R18" s="14">
        <f t="shared" si="5"/>
        <v>112</v>
      </c>
      <c r="S18" s="25" t="s">
        <v>26</v>
      </c>
      <c r="T18" s="20">
        <f>F19</f>
        <v>452</v>
      </c>
      <c r="U18" s="18"/>
      <c r="V18" s="18"/>
      <c r="W18" s="2"/>
    </row>
    <row r="19" spans="1:23" ht="15" customHeight="1">
      <c r="A19" s="60" t="s">
        <v>25</v>
      </c>
      <c r="B19" s="57"/>
      <c r="C19" s="57"/>
      <c r="D19" s="57"/>
      <c r="E19" s="58"/>
      <c r="F19" s="16">
        <f>SUM(F14:F18)-MAX(F14:F18)</f>
        <v>452</v>
      </c>
      <c r="G19" s="60" t="s">
        <v>25</v>
      </c>
      <c r="H19" s="57"/>
      <c r="I19" s="57"/>
      <c r="J19" s="57"/>
      <c r="K19" s="58"/>
      <c r="L19" s="16">
        <f>SUM(L14:L18)-MAX(L14:L18)</f>
        <v>404</v>
      </c>
      <c r="M19" s="60" t="s">
        <v>25</v>
      </c>
      <c r="N19" s="57"/>
      <c r="O19" s="57"/>
      <c r="P19" s="57"/>
      <c r="Q19" s="58"/>
      <c r="R19" s="16">
        <f>SUM(R14:R18)-MAX(R14:R18)</f>
        <v>421</v>
      </c>
      <c r="S19" s="26" t="s">
        <v>27</v>
      </c>
      <c r="T19" s="20">
        <f>L19</f>
        <v>404</v>
      </c>
      <c r="U19" s="20"/>
      <c r="V19" s="20"/>
      <c r="W19" s="2"/>
    </row>
    <row r="20" spans="1:23" ht="15" customHeight="1">
      <c r="A20" s="80" t="s">
        <v>44</v>
      </c>
      <c r="B20" s="57"/>
      <c r="C20" s="57"/>
      <c r="D20" s="57"/>
      <c r="E20" s="57"/>
      <c r="F20" s="58"/>
      <c r="G20" s="70" t="s">
        <v>45</v>
      </c>
      <c r="H20" s="57"/>
      <c r="I20" s="57"/>
      <c r="J20" s="57"/>
      <c r="K20" s="57"/>
      <c r="L20" s="58"/>
      <c r="M20" s="81" t="s">
        <v>46</v>
      </c>
      <c r="N20" s="57"/>
      <c r="O20" s="57"/>
      <c r="P20" s="57"/>
      <c r="Q20" s="57"/>
      <c r="R20" s="58"/>
      <c r="S20" s="27" t="s">
        <v>28</v>
      </c>
      <c r="T20" s="20">
        <f>R19</f>
        <v>421</v>
      </c>
      <c r="U20" s="28"/>
      <c r="V20" s="28"/>
      <c r="W20" s="2"/>
    </row>
    <row r="21" spans="1:23" ht="15" customHeight="1">
      <c r="A21" s="29" t="s">
        <v>47</v>
      </c>
      <c r="B21" s="13">
        <v>-6</v>
      </c>
      <c r="C21" s="13">
        <v>47</v>
      </c>
      <c r="D21" s="13">
        <v>-10</v>
      </c>
      <c r="E21" s="13">
        <v>50</v>
      </c>
      <c r="F21" s="14">
        <f t="shared" ref="F21:F25" si="6">C21+E21</f>
        <v>97</v>
      </c>
      <c r="G21" s="12" t="s">
        <v>48</v>
      </c>
      <c r="H21" s="13">
        <v>-1</v>
      </c>
      <c r="I21" s="13">
        <v>52</v>
      </c>
      <c r="J21" s="13">
        <v>-1</v>
      </c>
      <c r="K21" s="13">
        <v>53</v>
      </c>
      <c r="L21" s="14">
        <f t="shared" ref="L21:L25" si="7">I21+K21</f>
        <v>105</v>
      </c>
      <c r="M21" s="29" t="s">
        <v>49</v>
      </c>
      <c r="N21" s="13">
        <v>-1</v>
      </c>
      <c r="O21" s="13">
        <v>55</v>
      </c>
      <c r="P21" s="13">
        <v>-2</v>
      </c>
      <c r="Q21" s="13">
        <v>54</v>
      </c>
      <c r="R21" s="14">
        <f t="shared" ref="R21:R25" si="8">O21+Q21</f>
        <v>109</v>
      </c>
      <c r="S21" s="30" t="s">
        <v>44</v>
      </c>
      <c r="T21" s="20">
        <f>F26</f>
        <v>414</v>
      </c>
      <c r="U21" s="18"/>
      <c r="V21" s="18"/>
      <c r="W21" s="2"/>
    </row>
    <row r="22" spans="1:23" ht="15" customHeight="1">
      <c r="A22" s="29" t="s">
        <v>50</v>
      </c>
      <c r="B22" s="13">
        <v>1</v>
      </c>
      <c r="C22" s="13">
        <v>53</v>
      </c>
      <c r="D22" s="13" t="s">
        <v>11</v>
      </c>
      <c r="E22" s="13">
        <v>57</v>
      </c>
      <c r="F22" s="14">
        <f t="shared" si="6"/>
        <v>110</v>
      </c>
      <c r="G22" s="12" t="s">
        <v>51</v>
      </c>
      <c r="H22" s="13">
        <v>-3</v>
      </c>
      <c r="I22" s="13">
        <v>51</v>
      </c>
      <c r="J22" s="13">
        <v>-4</v>
      </c>
      <c r="K22" s="13">
        <v>53</v>
      </c>
      <c r="L22" s="14">
        <f t="shared" si="7"/>
        <v>104</v>
      </c>
      <c r="M22" s="29" t="s">
        <v>52</v>
      </c>
      <c r="N22" s="13">
        <v>-1</v>
      </c>
      <c r="O22" s="13">
        <v>55</v>
      </c>
      <c r="P22" s="13" t="s">
        <v>11</v>
      </c>
      <c r="Q22" s="13">
        <v>53</v>
      </c>
      <c r="R22" s="14">
        <f t="shared" si="8"/>
        <v>108</v>
      </c>
      <c r="S22" s="26" t="s">
        <v>45</v>
      </c>
      <c r="T22" s="20">
        <f>L26</f>
        <v>423</v>
      </c>
      <c r="U22" s="31"/>
      <c r="V22" s="31"/>
      <c r="W22" s="2"/>
    </row>
    <row r="23" spans="1:23" ht="15" customHeight="1">
      <c r="A23" s="29" t="s">
        <v>53</v>
      </c>
      <c r="B23" s="13">
        <v>-3</v>
      </c>
      <c r="C23" s="13">
        <v>55</v>
      </c>
      <c r="D23" s="13">
        <v>2</v>
      </c>
      <c r="E23" s="13">
        <v>57</v>
      </c>
      <c r="F23" s="14">
        <f t="shared" si="6"/>
        <v>112</v>
      </c>
      <c r="G23" s="12" t="s">
        <v>54</v>
      </c>
      <c r="H23" s="13">
        <v>1</v>
      </c>
      <c r="I23" s="13">
        <v>51</v>
      </c>
      <c r="J23" s="13">
        <v>-5</v>
      </c>
      <c r="K23" s="13">
        <v>52</v>
      </c>
      <c r="L23" s="14">
        <f t="shared" si="7"/>
        <v>103</v>
      </c>
      <c r="M23" s="29" t="s">
        <v>55</v>
      </c>
      <c r="N23" s="13">
        <v>2</v>
      </c>
      <c r="O23" s="13">
        <v>55</v>
      </c>
      <c r="P23" s="13">
        <v>6</v>
      </c>
      <c r="Q23" s="13">
        <v>63</v>
      </c>
      <c r="R23" s="14">
        <f t="shared" si="8"/>
        <v>118</v>
      </c>
      <c r="S23" s="32" t="s">
        <v>46</v>
      </c>
      <c r="T23" s="20">
        <f>R26</f>
        <v>442</v>
      </c>
      <c r="U23" s="21"/>
      <c r="V23" s="21"/>
      <c r="W23" s="2"/>
    </row>
    <row r="24" spans="1:23" ht="15" customHeight="1">
      <c r="A24" s="29" t="s">
        <v>56</v>
      </c>
      <c r="B24" s="13">
        <v>-1</v>
      </c>
      <c r="C24" s="13">
        <v>51</v>
      </c>
      <c r="D24" s="13">
        <v>-3</v>
      </c>
      <c r="E24" s="13">
        <v>55</v>
      </c>
      <c r="F24" s="14">
        <f t="shared" si="6"/>
        <v>106</v>
      </c>
      <c r="G24" s="12" t="s">
        <v>57</v>
      </c>
      <c r="H24" s="13">
        <v>-1</v>
      </c>
      <c r="I24" s="13">
        <v>58</v>
      </c>
      <c r="J24" s="13">
        <v>6</v>
      </c>
      <c r="K24" s="13">
        <v>56</v>
      </c>
      <c r="L24" s="14">
        <f t="shared" si="7"/>
        <v>114</v>
      </c>
      <c r="M24" s="29" t="s">
        <v>58</v>
      </c>
      <c r="N24" s="13">
        <v>1</v>
      </c>
      <c r="O24" s="13">
        <v>55</v>
      </c>
      <c r="P24" s="13">
        <v>1</v>
      </c>
      <c r="Q24" s="13">
        <v>54</v>
      </c>
      <c r="R24" s="14">
        <f t="shared" si="8"/>
        <v>109</v>
      </c>
      <c r="S24" s="33" t="s">
        <v>59</v>
      </c>
      <c r="T24" s="20">
        <f>F33</f>
        <v>408</v>
      </c>
      <c r="U24" s="18"/>
      <c r="V24" s="18"/>
      <c r="W24" s="2"/>
    </row>
    <row r="25" spans="1:23" ht="15" customHeight="1">
      <c r="A25" s="29" t="s">
        <v>60</v>
      </c>
      <c r="B25" s="13">
        <v>-2</v>
      </c>
      <c r="C25" s="13">
        <v>51</v>
      </c>
      <c r="D25" s="13">
        <v>-3</v>
      </c>
      <c r="E25" s="13">
        <v>50</v>
      </c>
      <c r="F25" s="14">
        <f t="shared" si="6"/>
        <v>101</v>
      </c>
      <c r="G25" s="12" t="s">
        <v>61</v>
      </c>
      <c r="H25" s="13">
        <v>1</v>
      </c>
      <c r="I25" s="13">
        <v>55</v>
      </c>
      <c r="J25" s="34">
        <f>1</f>
        <v>1</v>
      </c>
      <c r="K25" s="13">
        <v>56</v>
      </c>
      <c r="L25" s="14">
        <f t="shared" si="7"/>
        <v>111</v>
      </c>
      <c r="M25" s="29" t="s">
        <v>62</v>
      </c>
      <c r="N25" s="13">
        <v>3</v>
      </c>
      <c r="O25" s="13">
        <v>57</v>
      </c>
      <c r="P25" s="13">
        <v>3</v>
      </c>
      <c r="Q25" s="13">
        <v>59</v>
      </c>
      <c r="R25" s="14">
        <f t="shared" si="8"/>
        <v>116</v>
      </c>
      <c r="S25" s="26" t="s">
        <v>63</v>
      </c>
      <c r="T25" s="20">
        <f>L33</f>
        <v>411</v>
      </c>
      <c r="U25" s="21"/>
      <c r="V25" s="21"/>
      <c r="W25" s="2"/>
    </row>
    <row r="26" spans="1:23" ht="15" customHeight="1">
      <c r="A26" s="82" t="s">
        <v>25</v>
      </c>
      <c r="B26" s="57"/>
      <c r="C26" s="57"/>
      <c r="D26" s="57"/>
      <c r="E26" s="58"/>
      <c r="F26" s="16">
        <f>SUM(F21:F25)-MAX(F21:F25)</f>
        <v>414</v>
      </c>
      <c r="G26" s="60" t="s">
        <v>25</v>
      </c>
      <c r="H26" s="57"/>
      <c r="I26" s="57"/>
      <c r="J26" s="57"/>
      <c r="K26" s="58"/>
      <c r="L26" s="16">
        <f>SUM(L21:L25)-MAX(L21:L25)</f>
        <v>423</v>
      </c>
      <c r="M26" s="60" t="s">
        <v>25</v>
      </c>
      <c r="N26" s="57"/>
      <c r="O26" s="57"/>
      <c r="P26" s="57"/>
      <c r="Q26" s="58"/>
      <c r="R26" s="16">
        <f>SUM(R21:R25)-MAX(R21:R25)</f>
        <v>442</v>
      </c>
      <c r="S26" s="35" t="s">
        <v>64</v>
      </c>
      <c r="T26" s="20">
        <f>R33</f>
        <v>437</v>
      </c>
      <c r="U26" s="18"/>
      <c r="V26" s="18"/>
      <c r="W26" s="2"/>
    </row>
    <row r="27" spans="1:23" ht="15" customHeight="1">
      <c r="A27" s="59" t="s">
        <v>59</v>
      </c>
      <c r="B27" s="57"/>
      <c r="C27" s="57"/>
      <c r="D27" s="57"/>
      <c r="E27" s="57"/>
      <c r="F27" s="58"/>
      <c r="G27" s="70" t="s">
        <v>63</v>
      </c>
      <c r="H27" s="57"/>
      <c r="I27" s="57"/>
      <c r="J27" s="57"/>
      <c r="K27" s="57"/>
      <c r="L27" s="58"/>
      <c r="M27" s="83" t="s">
        <v>64</v>
      </c>
      <c r="N27" s="57"/>
      <c r="O27" s="57"/>
      <c r="P27" s="57"/>
      <c r="Q27" s="57"/>
      <c r="R27" s="58"/>
      <c r="S27" s="36" t="s">
        <v>65</v>
      </c>
      <c r="T27" s="20">
        <f>F40</f>
        <v>433</v>
      </c>
      <c r="U27" s="21"/>
      <c r="V27" s="21"/>
      <c r="W27" s="2"/>
    </row>
    <row r="28" spans="1:23" ht="15" customHeight="1">
      <c r="A28" s="12" t="s">
        <v>66</v>
      </c>
      <c r="B28" s="13">
        <v>-1</v>
      </c>
      <c r="C28" s="13">
        <v>53</v>
      </c>
      <c r="D28" s="13">
        <v>-4</v>
      </c>
      <c r="E28" s="13">
        <v>49</v>
      </c>
      <c r="F28" s="14">
        <f t="shared" ref="F28:F32" si="9">C28+E28</f>
        <v>102</v>
      </c>
      <c r="G28" s="29" t="s">
        <v>67</v>
      </c>
      <c r="H28" s="15" t="s">
        <v>11</v>
      </c>
      <c r="I28" s="15">
        <v>54</v>
      </c>
      <c r="J28" s="15">
        <v>-4</v>
      </c>
      <c r="K28" s="15">
        <v>49</v>
      </c>
      <c r="L28" s="14">
        <f t="shared" ref="L28:L32" si="10">I28+K28</f>
        <v>103</v>
      </c>
      <c r="M28" s="12" t="s">
        <v>68</v>
      </c>
      <c r="N28" s="13">
        <v>1</v>
      </c>
      <c r="O28" s="13">
        <v>54</v>
      </c>
      <c r="P28" s="13">
        <v>2</v>
      </c>
      <c r="Q28" s="13">
        <v>51</v>
      </c>
      <c r="R28" s="14">
        <f t="shared" ref="R28:R32" si="11">O28+Q28</f>
        <v>105</v>
      </c>
      <c r="S28" s="33" t="s">
        <v>69</v>
      </c>
      <c r="T28" s="20">
        <f>L40</f>
        <v>402</v>
      </c>
      <c r="U28" s="20"/>
      <c r="V28" s="20"/>
      <c r="W28" s="2"/>
    </row>
    <row r="29" spans="1:23" ht="15" customHeight="1">
      <c r="A29" s="12" t="s">
        <v>70</v>
      </c>
      <c r="B29" s="13">
        <v>-5</v>
      </c>
      <c r="C29" s="13">
        <v>49</v>
      </c>
      <c r="D29" s="13">
        <v>-8</v>
      </c>
      <c r="E29" s="13">
        <v>46</v>
      </c>
      <c r="F29" s="14">
        <f t="shared" si="9"/>
        <v>95</v>
      </c>
      <c r="G29" s="29" t="s">
        <v>71</v>
      </c>
      <c r="H29" s="15">
        <v>-3</v>
      </c>
      <c r="I29" s="15">
        <v>49</v>
      </c>
      <c r="J29" s="15">
        <v>-9</v>
      </c>
      <c r="K29" s="15">
        <v>47</v>
      </c>
      <c r="L29" s="14">
        <f t="shared" si="10"/>
        <v>96</v>
      </c>
      <c r="M29" s="12" t="s">
        <v>72</v>
      </c>
      <c r="N29" s="13">
        <v>4</v>
      </c>
      <c r="O29" s="13">
        <v>60</v>
      </c>
      <c r="P29" s="13">
        <v>10</v>
      </c>
      <c r="Q29" s="13">
        <v>58</v>
      </c>
      <c r="R29" s="14">
        <f t="shared" si="11"/>
        <v>118</v>
      </c>
      <c r="S29" s="37" t="s">
        <v>73</v>
      </c>
      <c r="T29" s="38">
        <f>R40</f>
        <v>406</v>
      </c>
      <c r="U29" s="2"/>
      <c r="V29" s="2"/>
      <c r="W29" s="2"/>
    </row>
    <row r="30" spans="1:23" ht="15" customHeight="1">
      <c r="A30" s="12" t="s">
        <v>74</v>
      </c>
      <c r="B30" s="13">
        <v>-2</v>
      </c>
      <c r="C30" s="13">
        <v>52</v>
      </c>
      <c r="D30" s="13">
        <v>-3</v>
      </c>
      <c r="E30" s="13">
        <v>53</v>
      </c>
      <c r="F30" s="14">
        <f t="shared" si="9"/>
        <v>105</v>
      </c>
      <c r="G30" s="29" t="s">
        <v>75</v>
      </c>
      <c r="H30" s="15">
        <v>2</v>
      </c>
      <c r="I30" s="15">
        <v>57</v>
      </c>
      <c r="J30" s="15">
        <v>4</v>
      </c>
      <c r="K30" s="15">
        <v>55</v>
      </c>
      <c r="L30" s="14">
        <f t="shared" si="10"/>
        <v>112</v>
      </c>
      <c r="M30" s="12" t="s">
        <v>76</v>
      </c>
      <c r="N30" s="13">
        <v>1</v>
      </c>
      <c r="O30" s="13">
        <v>59</v>
      </c>
      <c r="P30" s="13">
        <v>3</v>
      </c>
      <c r="Q30" s="13">
        <v>52</v>
      </c>
      <c r="R30" s="14">
        <f t="shared" si="11"/>
        <v>111</v>
      </c>
      <c r="S30" s="39"/>
      <c r="T30" s="2"/>
      <c r="U30" s="2"/>
      <c r="V30" s="2"/>
      <c r="W30" s="2"/>
    </row>
    <row r="31" spans="1:23" ht="15" customHeight="1">
      <c r="A31" s="12" t="s">
        <v>77</v>
      </c>
      <c r="B31" s="13">
        <v>-1</v>
      </c>
      <c r="C31" s="13">
        <v>54</v>
      </c>
      <c r="D31" s="13">
        <v>-3</v>
      </c>
      <c r="E31" s="13">
        <v>52</v>
      </c>
      <c r="F31" s="14">
        <f t="shared" si="9"/>
        <v>106</v>
      </c>
      <c r="G31" s="29" t="s">
        <v>78</v>
      </c>
      <c r="H31" s="15">
        <v>3</v>
      </c>
      <c r="I31" s="15">
        <v>59</v>
      </c>
      <c r="J31" s="15">
        <v>1</v>
      </c>
      <c r="K31" s="15">
        <v>48</v>
      </c>
      <c r="L31" s="14">
        <f t="shared" si="10"/>
        <v>107</v>
      </c>
      <c r="M31" s="12" t="s">
        <v>79</v>
      </c>
      <c r="N31" s="13">
        <v>2</v>
      </c>
      <c r="O31" s="13">
        <v>58</v>
      </c>
      <c r="P31" s="13">
        <v>4</v>
      </c>
      <c r="Q31" s="13">
        <v>54</v>
      </c>
      <c r="R31" s="14">
        <f t="shared" si="11"/>
        <v>112</v>
      </c>
      <c r="S31" s="11"/>
      <c r="T31" s="2"/>
      <c r="U31" s="2"/>
      <c r="V31" s="2"/>
      <c r="W31" s="2"/>
    </row>
    <row r="32" spans="1:23" ht="15" customHeight="1">
      <c r="A32" s="12" t="s">
        <v>80</v>
      </c>
      <c r="B32" s="13">
        <v>-3</v>
      </c>
      <c r="C32" s="13">
        <v>51</v>
      </c>
      <c r="D32" s="13" t="s">
        <v>11</v>
      </c>
      <c r="E32" s="13">
        <v>58</v>
      </c>
      <c r="F32" s="14">
        <f t="shared" si="9"/>
        <v>109</v>
      </c>
      <c r="G32" s="29" t="s">
        <v>81</v>
      </c>
      <c r="H32" s="15">
        <v>-1</v>
      </c>
      <c r="I32" s="15">
        <v>50</v>
      </c>
      <c r="J32" s="15">
        <v>-2</v>
      </c>
      <c r="K32" s="15">
        <v>55</v>
      </c>
      <c r="L32" s="14">
        <f t="shared" si="10"/>
        <v>105</v>
      </c>
      <c r="M32" s="12" t="s">
        <v>82</v>
      </c>
      <c r="N32" s="13">
        <v>1</v>
      </c>
      <c r="O32" s="13">
        <v>54</v>
      </c>
      <c r="P32" s="13" t="s">
        <v>11</v>
      </c>
      <c r="Q32" s="13">
        <v>55</v>
      </c>
      <c r="R32" s="14">
        <f t="shared" si="11"/>
        <v>109</v>
      </c>
      <c r="S32" s="11"/>
      <c r="T32" s="2"/>
      <c r="U32" s="2"/>
      <c r="V32" s="2"/>
      <c r="W32" s="2"/>
    </row>
    <row r="33" spans="1:23" ht="15" customHeight="1">
      <c r="A33" s="40"/>
      <c r="B33" s="40"/>
      <c r="C33" s="40"/>
      <c r="D33" s="40"/>
      <c r="E33" s="41"/>
      <c r="F33" s="16">
        <f>SUM(F28:F32)-MAX(F28:F32)</f>
        <v>408</v>
      </c>
      <c r="G33" s="60" t="s">
        <v>25</v>
      </c>
      <c r="H33" s="57"/>
      <c r="I33" s="57"/>
      <c r="J33" s="57"/>
      <c r="K33" s="58"/>
      <c r="L33" s="16">
        <f>SUM(L28:L32)-MAX(L28:L32)</f>
        <v>411</v>
      </c>
      <c r="M33" s="60" t="s">
        <v>25</v>
      </c>
      <c r="N33" s="57"/>
      <c r="O33" s="57"/>
      <c r="P33" s="57"/>
      <c r="Q33" s="58"/>
      <c r="R33" s="16">
        <f>SUM(R28:R32)-MAX(R28:R32)</f>
        <v>437</v>
      </c>
      <c r="S33" s="17"/>
      <c r="T33" s="42"/>
      <c r="U33" s="42"/>
      <c r="V33" s="42"/>
      <c r="W33" s="2"/>
    </row>
    <row r="34" spans="1:23" ht="15" customHeight="1">
      <c r="A34" s="56" t="s">
        <v>65</v>
      </c>
      <c r="B34" s="57"/>
      <c r="C34" s="57"/>
      <c r="D34" s="57"/>
      <c r="E34" s="57"/>
      <c r="F34" s="58"/>
      <c r="G34" s="59" t="s">
        <v>69</v>
      </c>
      <c r="H34" s="57"/>
      <c r="I34" s="57"/>
      <c r="J34" s="57"/>
      <c r="K34" s="57"/>
      <c r="L34" s="58"/>
      <c r="M34" s="68" t="s">
        <v>73</v>
      </c>
      <c r="N34" s="57"/>
      <c r="O34" s="57"/>
      <c r="P34" s="57"/>
      <c r="Q34" s="57"/>
      <c r="R34" s="58"/>
      <c r="S34" s="61" t="s">
        <v>83</v>
      </c>
      <c r="T34" s="57"/>
      <c r="U34" s="57"/>
      <c r="V34" s="58"/>
      <c r="W34" s="11"/>
    </row>
    <row r="35" spans="1:23" ht="15" customHeight="1">
      <c r="A35" s="12" t="s">
        <v>84</v>
      </c>
      <c r="B35" s="15">
        <v>2</v>
      </c>
      <c r="C35" s="15">
        <v>56</v>
      </c>
      <c r="D35" s="15">
        <v>5</v>
      </c>
      <c r="E35" s="15">
        <v>57</v>
      </c>
      <c r="F35" s="14">
        <f t="shared" ref="F35:F39" si="12">C35+E35</f>
        <v>113</v>
      </c>
      <c r="G35" s="12" t="s">
        <v>85</v>
      </c>
      <c r="H35" s="15">
        <v>-1</v>
      </c>
      <c r="I35" s="15">
        <v>51</v>
      </c>
      <c r="J35" s="15">
        <v>-5</v>
      </c>
      <c r="K35" s="15">
        <v>51</v>
      </c>
      <c r="L35" s="14">
        <f t="shared" ref="L35:L39" si="13">I35+K35</f>
        <v>102</v>
      </c>
      <c r="M35" s="12" t="s">
        <v>86</v>
      </c>
      <c r="N35" s="15">
        <v>-2</v>
      </c>
      <c r="O35" s="15">
        <v>48</v>
      </c>
      <c r="P35" s="15">
        <v>-8</v>
      </c>
      <c r="Q35" s="15">
        <v>50</v>
      </c>
      <c r="R35" s="14">
        <f t="shared" ref="R35:R39" si="14">O35+Q35</f>
        <v>98</v>
      </c>
      <c r="S35" s="33" t="s">
        <v>69</v>
      </c>
      <c r="T35" s="43"/>
      <c r="U35" s="43"/>
      <c r="V35" s="44"/>
      <c r="W35" s="11"/>
    </row>
    <row r="36" spans="1:23" ht="15" customHeight="1">
      <c r="A36" s="12" t="s">
        <v>87</v>
      </c>
      <c r="B36" s="15">
        <v>1</v>
      </c>
      <c r="C36" s="15">
        <v>54</v>
      </c>
      <c r="D36" s="15">
        <v>3</v>
      </c>
      <c r="E36" s="15">
        <v>55</v>
      </c>
      <c r="F36" s="14">
        <f t="shared" si="12"/>
        <v>109</v>
      </c>
      <c r="G36" s="12" t="s">
        <v>88</v>
      </c>
      <c r="H36" s="15" t="s">
        <v>11</v>
      </c>
      <c r="I36" s="15">
        <v>49</v>
      </c>
      <c r="J36" s="15">
        <v>-5</v>
      </c>
      <c r="K36" s="15">
        <v>54</v>
      </c>
      <c r="L36" s="14">
        <f t="shared" si="13"/>
        <v>103</v>
      </c>
      <c r="M36" s="12" t="s">
        <v>89</v>
      </c>
      <c r="N36" s="15" t="s">
        <v>11</v>
      </c>
      <c r="O36" s="15">
        <v>53</v>
      </c>
      <c r="P36" s="15">
        <v>-3</v>
      </c>
      <c r="Q36" s="15">
        <v>50</v>
      </c>
      <c r="R36" s="14">
        <f t="shared" si="14"/>
        <v>103</v>
      </c>
      <c r="S36" s="62" t="s">
        <v>90</v>
      </c>
      <c r="T36" s="57"/>
      <c r="U36" s="57"/>
      <c r="V36" s="58"/>
      <c r="W36" s="11"/>
    </row>
    <row r="37" spans="1:23" ht="15" customHeight="1">
      <c r="A37" s="12" t="s">
        <v>91</v>
      </c>
      <c r="B37" s="15">
        <v>-1</v>
      </c>
      <c r="C37" s="15">
        <v>52</v>
      </c>
      <c r="D37" s="15">
        <v>-5</v>
      </c>
      <c r="E37" s="15">
        <v>50</v>
      </c>
      <c r="F37" s="14">
        <f t="shared" si="12"/>
        <v>102</v>
      </c>
      <c r="G37" s="12" t="s">
        <v>92</v>
      </c>
      <c r="H37" s="15">
        <v>-1</v>
      </c>
      <c r="I37" s="15">
        <v>51</v>
      </c>
      <c r="J37" s="15">
        <v>-5</v>
      </c>
      <c r="K37" s="15">
        <v>51</v>
      </c>
      <c r="L37" s="14">
        <f t="shared" si="13"/>
        <v>102</v>
      </c>
      <c r="M37" s="12" t="s">
        <v>93</v>
      </c>
      <c r="N37" s="15">
        <v>-1</v>
      </c>
      <c r="O37" s="15">
        <v>52</v>
      </c>
      <c r="P37" s="15">
        <v>-2</v>
      </c>
      <c r="Q37" s="15">
        <v>53</v>
      </c>
      <c r="R37" s="14">
        <f t="shared" si="14"/>
        <v>105</v>
      </c>
      <c r="S37" s="26" t="s">
        <v>27</v>
      </c>
      <c r="T37" s="43"/>
      <c r="U37" s="43"/>
      <c r="V37" s="44"/>
      <c r="W37" s="11"/>
    </row>
    <row r="38" spans="1:23" ht="15" customHeight="1">
      <c r="A38" s="12" t="s">
        <v>94</v>
      </c>
      <c r="B38" s="15">
        <v>3</v>
      </c>
      <c r="C38" s="15">
        <v>57</v>
      </c>
      <c r="D38" s="15">
        <v>6</v>
      </c>
      <c r="E38" s="15">
        <v>62</v>
      </c>
      <c r="F38" s="14">
        <f t="shared" si="12"/>
        <v>119</v>
      </c>
      <c r="G38" s="12" t="s">
        <v>95</v>
      </c>
      <c r="H38" s="15">
        <v>-4</v>
      </c>
      <c r="I38" s="15">
        <v>50</v>
      </c>
      <c r="J38" s="15">
        <v>-9</v>
      </c>
      <c r="K38" s="15">
        <v>47</v>
      </c>
      <c r="L38" s="14">
        <f t="shared" si="13"/>
        <v>97</v>
      </c>
      <c r="M38" s="12" t="s">
        <v>96</v>
      </c>
      <c r="N38" s="15">
        <v>-4</v>
      </c>
      <c r="O38" s="15">
        <v>49</v>
      </c>
      <c r="P38" s="15">
        <v>-5</v>
      </c>
      <c r="Q38" s="15">
        <v>51</v>
      </c>
      <c r="R38" s="14">
        <f t="shared" si="14"/>
        <v>100</v>
      </c>
      <c r="S38" s="62" t="s">
        <v>97</v>
      </c>
      <c r="T38" s="57"/>
      <c r="U38" s="57"/>
      <c r="V38" s="58"/>
      <c r="W38" s="11"/>
    </row>
    <row r="39" spans="1:23" ht="15" customHeight="1">
      <c r="A39" s="12" t="s">
        <v>98</v>
      </c>
      <c r="B39" s="15">
        <v>-1</v>
      </c>
      <c r="C39" s="15">
        <v>54</v>
      </c>
      <c r="D39" s="15">
        <v>2</v>
      </c>
      <c r="E39" s="15">
        <v>55</v>
      </c>
      <c r="F39" s="14">
        <f t="shared" si="12"/>
        <v>109</v>
      </c>
      <c r="G39" s="12" t="s">
        <v>99</v>
      </c>
      <c r="H39" s="15">
        <v>-5</v>
      </c>
      <c r="I39" s="15">
        <v>49</v>
      </c>
      <c r="J39" s="15">
        <v>-6</v>
      </c>
      <c r="K39" s="15">
        <v>52</v>
      </c>
      <c r="L39" s="14">
        <f t="shared" si="13"/>
        <v>101</v>
      </c>
      <c r="M39" s="12" t="s">
        <v>100</v>
      </c>
      <c r="N39" s="15">
        <v>-1</v>
      </c>
      <c r="O39" s="15">
        <v>53</v>
      </c>
      <c r="P39" s="15">
        <v>-1</v>
      </c>
      <c r="Q39" s="15">
        <v>53</v>
      </c>
      <c r="R39" s="14">
        <f t="shared" si="14"/>
        <v>106</v>
      </c>
      <c r="S39" s="19" t="s">
        <v>6</v>
      </c>
      <c r="T39" s="43"/>
      <c r="U39" s="43"/>
      <c r="V39" s="44"/>
      <c r="W39" s="11"/>
    </row>
    <row r="40" spans="1:23" ht="15" customHeight="1">
      <c r="A40" s="63" t="s">
        <v>25</v>
      </c>
      <c r="B40" s="64"/>
      <c r="C40" s="64"/>
      <c r="D40" s="64"/>
      <c r="E40" s="65"/>
      <c r="F40" s="16">
        <f>SUM(F35:F39)-MAX(F35:F39)</f>
        <v>433</v>
      </c>
      <c r="G40" s="63" t="s">
        <v>25</v>
      </c>
      <c r="H40" s="64"/>
      <c r="I40" s="64"/>
      <c r="J40" s="64"/>
      <c r="K40" s="65"/>
      <c r="L40" s="16">
        <f>SUM(L35:L39)-MAX(L35:L39)</f>
        <v>402</v>
      </c>
      <c r="M40" s="63" t="s">
        <v>25</v>
      </c>
      <c r="N40" s="64"/>
      <c r="O40" s="64"/>
      <c r="P40" s="64"/>
      <c r="Q40" s="65"/>
      <c r="R40" s="16">
        <f>SUM(R35:R39)-MAX(R35:R39)</f>
        <v>406</v>
      </c>
      <c r="S40" s="63"/>
      <c r="T40" s="64"/>
      <c r="U40" s="64"/>
      <c r="V40" s="45"/>
      <c r="W40" s="11"/>
    </row>
    <row r="41" spans="1:23" ht="15" customHeight="1">
      <c r="A41" s="46"/>
      <c r="B41" s="47"/>
      <c r="C41" s="47"/>
      <c r="D41" s="47"/>
      <c r="E41" s="47"/>
      <c r="F41" s="48"/>
      <c r="G41" s="47"/>
      <c r="H41" s="47"/>
      <c r="I41" s="47"/>
      <c r="J41" s="47"/>
      <c r="K41" s="47"/>
      <c r="L41" s="48"/>
      <c r="M41" s="47"/>
      <c r="N41" s="47"/>
      <c r="O41" s="47"/>
      <c r="P41" s="47"/>
      <c r="Q41" s="47"/>
      <c r="R41" s="48"/>
      <c r="S41" s="47"/>
      <c r="T41" s="47"/>
      <c r="U41" s="47"/>
      <c r="V41" s="49"/>
      <c r="W41" s="11"/>
    </row>
    <row r="42" spans="1:23" ht="15" customHeight="1">
      <c r="A42" s="66" t="s">
        <v>101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50"/>
      <c r="T42" s="50"/>
      <c r="U42" s="50"/>
      <c r="V42" s="51"/>
      <c r="W42" s="11"/>
    </row>
    <row r="43" spans="1:23" ht="15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11"/>
    </row>
    <row r="44" spans="1:23" ht="1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2"/>
    </row>
    <row r="45" spans="1:23" ht="14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</sheetData>
  <mergeCells count="38">
    <mergeCell ref="G19:K19"/>
    <mergeCell ref="M19:Q19"/>
    <mergeCell ref="A19:E19"/>
    <mergeCell ref="A20:F20"/>
    <mergeCell ref="G20:L20"/>
    <mergeCell ref="M20:R20"/>
    <mergeCell ref="A1:R1"/>
    <mergeCell ref="A2:R2"/>
    <mergeCell ref="A3:R3"/>
    <mergeCell ref="A4:R4"/>
    <mergeCell ref="A6:F6"/>
    <mergeCell ref="G6:L6"/>
    <mergeCell ref="M6:R6"/>
    <mergeCell ref="A12:E12"/>
    <mergeCell ref="G12:K12"/>
    <mergeCell ref="M12:Q12"/>
    <mergeCell ref="A13:F13"/>
    <mergeCell ref="G13:L13"/>
    <mergeCell ref="M13:R13"/>
    <mergeCell ref="S38:V38"/>
    <mergeCell ref="A40:E40"/>
    <mergeCell ref="G40:K40"/>
    <mergeCell ref="A42:R42"/>
    <mergeCell ref="M34:R34"/>
    <mergeCell ref="M40:Q40"/>
    <mergeCell ref="S40:U40"/>
    <mergeCell ref="A34:F34"/>
    <mergeCell ref="G34:L34"/>
    <mergeCell ref="G26:K26"/>
    <mergeCell ref="S34:V34"/>
    <mergeCell ref="S36:V36"/>
    <mergeCell ref="A27:F27"/>
    <mergeCell ref="G27:L27"/>
    <mergeCell ref="A26:E26"/>
    <mergeCell ref="M26:Q26"/>
    <mergeCell ref="M27:R27"/>
    <mergeCell ref="G33:K33"/>
    <mergeCell ref="M33:Q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/>
  <cols>
    <col min="1" max="20" width="9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/>
  <cols>
    <col min="1" max="20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2016-11-03T15:27:24Z</dcterms:created>
  <dcterms:modified xsi:type="dcterms:W3CDTF">2016-11-03T15:27:46Z</dcterms:modified>
</cp:coreProperties>
</file>