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R28" i="1" l="1"/>
  <c r="I28" i="1"/>
  <c r="R27" i="1"/>
  <c r="I27" i="1"/>
  <c r="R26" i="1"/>
  <c r="J26" i="1"/>
  <c r="J27" i="1" s="1"/>
  <c r="J28" i="1" s="1"/>
  <c r="I26" i="1"/>
  <c r="A26" i="1"/>
  <c r="A27" i="1" s="1"/>
  <c r="A28" i="1" s="1"/>
  <c r="R25" i="1"/>
  <c r="I25" i="1"/>
  <c r="O11" i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<sst xmlns="http://schemas.openxmlformats.org/spreadsheetml/2006/main" count="292" uniqueCount="99">
  <si>
    <t>PITCH and PUTT UNION of IRELAND</t>
  </si>
  <si>
    <t>NATIONAL GENTS STROKEPLAY</t>
  </si>
  <si>
    <t>CHAMPIONSHIPS 2009</t>
  </si>
  <si>
    <t>sponsored by: MERVYN COONEY</t>
  </si>
  <si>
    <t>JUNIOR FINAL   --   TRALEE KERRY</t>
  </si>
  <si>
    <t>SATURDAY, 25th JULY 2009</t>
  </si>
  <si>
    <t>Name</t>
  </si>
  <si>
    <t>Club</t>
  </si>
  <si>
    <t>Gabriel Kerin</t>
  </si>
  <si>
    <t>Clare Road</t>
  </si>
  <si>
    <t>+5</t>
  </si>
  <si>
    <t>+8</t>
  </si>
  <si>
    <t>+10</t>
  </si>
  <si>
    <t>Sean Dillon</t>
  </si>
  <si>
    <t>Lucan</t>
  </si>
  <si>
    <t>+3</t>
  </si>
  <si>
    <t>+6</t>
  </si>
  <si>
    <t>+16</t>
  </si>
  <si>
    <t>Darren Foley</t>
  </si>
  <si>
    <t>Cunnigar</t>
  </si>
  <si>
    <t>+2</t>
  </si>
  <si>
    <t>+1</t>
  </si>
  <si>
    <t>Luke O'Mahony</t>
  </si>
  <si>
    <t>Crosshaven</t>
  </si>
  <si>
    <t>+9</t>
  </si>
  <si>
    <t>+12</t>
  </si>
  <si>
    <t>+13</t>
  </si>
  <si>
    <t>+14</t>
  </si>
  <si>
    <t>Ashley Lowry</t>
  </si>
  <si>
    <t>Tullamore</t>
  </si>
  <si>
    <t>L</t>
  </si>
  <si>
    <t>+4</t>
  </si>
  <si>
    <t>Donal Field</t>
  </si>
  <si>
    <t>Pfizer</t>
  </si>
  <si>
    <t>+7</t>
  </si>
  <si>
    <t>Christopher Murray</t>
  </si>
  <si>
    <t>McBride</t>
  </si>
  <si>
    <t>Paddy O'Connor</t>
  </si>
  <si>
    <t>Stackallen</t>
  </si>
  <si>
    <t>+21</t>
  </si>
  <si>
    <t>+28</t>
  </si>
  <si>
    <t>+25</t>
  </si>
  <si>
    <t>Michael Kerin</t>
  </si>
  <si>
    <t>+15</t>
  </si>
  <si>
    <t>+19</t>
  </si>
  <si>
    <t>+24</t>
  </si>
  <si>
    <t>Robert Berney</t>
  </si>
  <si>
    <t>Old County</t>
  </si>
  <si>
    <t>Timmy Murphy</t>
  </si>
  <si>
    <t>Kilshannig</t>
  </si>
  <si>
    <t>Kevin McNamara</t>
  </si>
  <si>
    <t>Tralee</t>
  </si>
  <si>
    <t>Jonathan Freeman</t>
  </si>
  <si>
    <t>St. Patrick's</t>
  </si>
  <si>
    <t>P.J. Mitchell</t>
  </si>
  <si>
    <t>Castleisland</t>
  </si>
  <si>
    <t>+11</t>
  </si>
  <si>
    <t>Kieran Buckley</t>
  </si>
  <si>
    <t>Deerpark</t>
  </si>
  <si>
    <t>John Fitzgerald</t>
  </si>
  <si>
    <t>Kevin O'Donoghue</t>
  </si>
  <si>
    <t>Templebreedy</t>
  </si>
  <si>
    <t>Sean Lonergan</t>
  </si>
  <si>
    <t>Bruff</t>
  </si>
  <si>
    <t>David Campbell</t>
  </si>
  <si>
    <t>Trim</t>
  </si>
  <si>
    <t>Michael O'Connell</t>
  </si>
  <si>
    <t>Liam Leahy</t>
  </si>
  <si>
    <t>Lakeside</t>
  </si>
  <si>
    <t>+17</t>
  </si>
  <si>
    <t>Chris O'Brien</t>
  </si>
  <si>
    <t>+20</t>
  </si>
  <si>
    <t>Brian Cahill</t>
  </si>
  <si>
    <t>-4</t>
  </si>
  <si>
    <t>Charlie Byrne</t>
  </si>
  <si>
    <t>Poulaphouca</t>
  </si>
  <si>
    <t>+22</t>
  </si>
  <si>
    <t>+23</t>
  </si>
  <si>
    <t>Gary Phelan</t>
  </si>
  <si>
    <t>Glenville</t>
  </si>
  <si>
    <t>Conor Slevin</t>
  </si>
  <si>
    <t>Kilbeggan</t>
  </si>
  <si>
    <t>Mark Purcell</t>
  </si>
  <si>
    <t>Larkspur Park</t>
  </si>
  <si>
    <t>Jason O'Connor</t>
  </si>
  <si>
    <t>Des Sheridan</t>
  </si>
  <si>
    <t>+18</t>
  </si>
  <si>
    <t>Paddy Herbert</t>
  </si>
  <si>
    <t>Charleville</t>
  </si>
  <si>
    <t>F6</t>
  </si>
  <si>
    <t>F9</t>
  </si>
  <si>
    <t>F12</t>
  </si>
  <si>
    <t>F18</t>
  </si>
  <si>
    <t>Tot.</t>
  </si>
  <si>
    <t>'+2</t>
  </si>
  <si>
    <t>Winner:</t>
  </si>
  <si>
    <t>Runner Up:</t>
  </si>
  <si>
    <t>Third: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</si>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</sst>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>
    <font>
      <sz val="10"/>
      <color rgb="FF000000"/>
      <name val="Arial"/>
    </font>
    <font>
      <sz val="10"/>
      <name val="Arial"/>
    </font>
    <font>
      <b/>
      <sz val="22"/>
      <color rgb="FF0000FF"/>
      <name val="StoneSans"/>
    </font>
    <font>
      <sz val="10"/>
      <color rgb="FF000000"/>
      <name val="Arial"/>
    </font>
    <font>
      <i/>
      <sz val="18"/>
      <color rgb="FF0000FF"/>
      <name val="StoneSans"/>
    </font>
    <font>
      <b/>
      <sz val="14"/>
      <color rgb="FF0000FF"/>
      <name val="StoneSans"/>
    </font>
    <font>
      <b/>
      <sz val="10"/>
      <color rgb="FFFFFFFF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wrapText="1"/>
    </xf>
    <xf numFmtId="0" fontId="3" fillId="0" borderId="6" xfId="0" applyFont="1" applyBorder="1" applyAlignment="1"/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right" vertical="center"/>
    </xf>
    <xf numFmtId="0" fontId="1" fillId="0" borderId="6" xfId="0" applyFont="1" applyBorder="1" applyAlignment="1">
      <alignment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3" fillId="5" borderId="14" xfId="0" applyFont="1" applyFill="1" applyBorder="1" applyAlignment="1">
      <alignment horizontal="right" vertical="center"/>
    </xf>
    <xf numFmtId="0" fontId="3" fillId="0" borderId="4" xfId="0" applyFont="1" applyBorder="1" applyAlignment="1"/>
    <xf numFmtId="0" fontId="3" fillId="2" borderId="9" xfId="0" applyFont="1" applyFill="1" applyBorder="1" applyAlignment="1">
      <alignment horizontal="center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6" fillId="3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A7" sqref="A1:A1048576"/>
    </sheetView>
  </sheetViews>
  <sheetFormatPr defaultColWidth="14.44140625" defaultRowHeight="12.75" customHeight="1"/>
  <cols>
    <col min="1" max="1" width="3.33203125" customWidth="1"/>
    <col min="2" max="2" width="19.5546875" customWidth="1"/>
    <col min="3" max="3" width="13.109375" customWidth="1"/>
    <col min="4" max="4" width="5.109375" customWidth="1"/>
    <col min="5" max="6" width="5.44140625" customWidth="1"/>
    <col min="7" max="7" width="5.33203125" customWidth="1"/>
    <col min="8" max="8" width="5" customWidth="1"/>
    <col min="9" max="9" width="5.44140625" customWidth="1"/>
    <col min="10" max="10" width="3.109375" customWidth="1"/>
    <col min="11" max="11" width="20.109375" customWidth="1"/>
    <col min="12" max="12" width="13.6640625" customWidth="1"/>
    <col min="13" max="17" width="5.5546875" customWidth="1"/>
    <col min="18" max="18" width="5.109375" customWidth="1"/>
    <col min="19" max="19" width="9.33203125" customWidth="1"/>
  </cols>
  <sheetData>
    <row r="1" spans="1:19" ht="27.7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</row>
    <row r="2" spans="1:19" ht="27.7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1"/>
    </row>
    <row r="3" spans="1:19" ht="27.75" customHeight="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1"/>
    </row>
    <row r="4" spans="1:19" ht="22.5" customHeight="1">
      <c r="A4" s="28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1"/>
    </row>
    <row r="5" spans="1:19" ht="18" customHeight="1">
      <c r="A5" s="29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"/>
    </row>
    <row r="6" spans="1:19" ht="18.75" customHeight="1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1"/>
    </row>
    <row r="7" spans="1:19" ht="13.2">
      <c r="A7" s="2"/>
      <c r="B7" s="3" t="s">
        <v>6</v>
      </c>
      <c r="C7" s="4" t="s">
        <v>7</v>
      </c>
      <c r="D7" s="4">
        <v>6</v>
      </c>
      <c r="E7" s="4">
        <v>12</v>
      </c>
      <c r="F7" s="4">
        <v>18</v>
      </c>
      <c r="G7" s="4">
        <v>24</v>
      </c>
      <c r="H7" s="4">
        <v>30</v>
      </c>
      <c r="I7" s="4">
        <v>36</v>
      </c>
      <c r="J7" s="5"/>
      <c r="K7" s="3" t="s">
        <v>6</v>
      </c>
      <c r="L7" s="4" t="s">
        <v>7</v>
      </c>
      <c r="M7" s="4">
        <v>6</v>
      </c>
      <c r="N7" s="4">
        <v>12</v>
      </c>
      <c r="O7" s="4">
        <v>18</v>
      </c>
      <c r="P7" s="4">
        <v>24</v>
      </c>
      <c r="Q7" s="6">
        <v>30</v>
      </c>
      <c r="R7" s="7">
        <v>36</v>
      </c>
      <c r="S7" s="1"/>
    </row>
    <row r="8" spans="1:19" ht="13.2">
      <c r="A8" s="8">
        <v>1</v>
      </c>
      <c r="B8" s="9" t="s">
        <v>8</v>
      </c>
      <c r="C8" s="9" t="s">
        <v>9</v>
      </c>
      <c r="D8" s="10">
        <v>-1</v>
      </c>
      <c r="E8" s="10" t="s">
        <v>10</v>
      </c>
      <c r="F8" s="10" t="s">
        <v>11</v>
      </c>
      <c r="G8" s="10" t="s">
        <v>11</v>
      </c>
      <c r="H8" s="11"/>
      <c r="I8" s="12" t="s">
        <v>12</v>
      </c>
      <c r="J8" s="8">
        <v>2</v>
      </c>
      <c r="K8" s="9" t="s">
        <v>13</v>
      </c>
      <c r="L8" s="9" t="s">
        <v>14</v>
      </c>
      <c r="M8" s="10" t="s">
        <v>15</v>
      </c>
      <c r="N8" s="10" t="s">
        <v>16</v>
      </c>
      <c r="O8" s="10" t="s">
        <v>12</v>
      </c>
      <c r="P8" s="10" t="s">
        <v>12</v>
      </c>
      <c r="Q8" s="11"/>
      <c r="R8" s="12" t="s">
        <v>17</v>
      </c>
      <c r="S8" s="13"/>
    </row>
    <row r="9" spans="1:19" ht="13.2">
      <c r="A9" s="14">
        <f t="shared" ref="A9:A22" si="0">A8+2</f>
        <v>3</v>
      </c>
      <c r="B9" s="9" t="s">
        <v>18</v>
      </c>
      <c r="C9" s="9" t="s">
        <v>19</v>
      </c>
      <c r="D9" s="10" t="s">
        <v>20</v>
      </c>
      <c r="E9" s="10" t="s">
        <v>21</v>
      </c>
      <c r="F9" s="10" t="s">
        <v>21</v>
      </c>
      <c r="G9" s="10" t="s">
        <v>15</v>
      </c>
      <c r="H9" s="11"/>
      <c r="I9" s="12" t="s">
        <v>16</v>
      </c>
      <c r="J9" s="14">
        <f t="shared" ref="J9:J22" si="1">J8+2</f>
        <v>4</v>
      </c>
      <c r="K9" s="9" t="s">
        <v>22</v>
      </c>
      <c r="L9" s="9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1"/>
      <c r="R9" s="12" t="s">
        <v>27</v>
      </c>
      <c r="S9" s="13"/>
    </row>
    <row r="10" spans="1:19" ht="13.2">
      <c r="A10" s="14">
        <f t="shared" si="0"/>
        <v>5</v>
      </c>
      <c r="B10" s="9" t="s">
        <v>28</v>
      </c>
      <c r="C10" s="9" t="s">
        <v>29</v>
      </c>
      <c r="D10" s="10" t="s">
        <v>30</v>
      </c>
      <c r="E10" s="10" t="s">
        <v>20</v>
      </c>
      <c r="F10" s="10" t="s">
        <v>30</v>
      </c>
      <c r="G10" s="10">
        <v>-1</v>
      </c>
      <c r="H10" s="10" t="s">
        <v>31</v>
      </c>
      <c r="I10" s="12" t="s">
        <v>16</v>
      </c>
      <c r="J10" s="14">
        <f t="shared" si="1"/>
        <v>6</v>
      </c>
      <c r="K10" s="9" t="s">
        <v>32</v>
      </c>
      <c r="L10" s="9" t="s">
        <v>33</v>
      </c>
      <c r="M10" s="10" t="s">
        <v>31</v>
      </c>
      <c r="N10" s="10" t="s">
        <v>34</v>
      </c>
      <c r="O10" s="10" t="s">
        <v>16</v>
      </c>
      <c r="P10" s="10" t="s">
        <v>24</v>
      </c>
      <c r="Q10" s="10" t="s">
        <v>27</v>
      </c>
      <c r="R10" s="12" t="s">
        <v>26</v>
      </c>
      <c r="S10" s="13"/>
    </row>
    <row r="11" spans="1:19" ht="13.2">
      <c r="A11" s="14">
        <f t="shared" si="0"/>
        <v>7</v>
      </c>
      <c r="B11" s="9" t="s">
        <v>35</v>
      </c>
      <c r="C11" s="9" t="s">
        <v>36</v>
      </c>
      <c r="D11" s="10" t="s">
        <v>31</v>
      </c>
      <c r="E11" s="10" t="s">
        <v>16</v>
      </c>
      <c r="F11" s="10" t="s">
        <v>16</v>
      </c>
      <c r="G11" s="10" t="s">
        <v>34</v>
      </c>
      <c r="H11" s="10" t="s">
        <v>34</v>
      </c>
      <c r="I11" s="12" t="s">
        <v>34</v>
      </c>
      <c r="J11" s="14">
        <f t="shared" si="1"/>
        <v>8</v>
      </c>
      <c r="K11" s="9" t="s">
        <v>37</v>
      </c>
      <c r="L11" s="9" t="s">
        <v>38</v>
      </c>
      <c r="M11" s="10" t="s">
        <v>10</v>
      </c>
      <c r="N11" s="10" t="s">
        <v>25</v>
      </c>
      <c r="O11" s="11">
        <f>15</f>
        <v>15</v>
      </c>
      <c r="P11" s="10" t="s">
        <v>39</v>
      </c>
      <c r="Q11" s="10" t="s">
        <v>40</v>
      </c>
      <c r="R11" s="12" t="s">
        <v>41</v>
      </c>
      <c r="S11" s="13"/>
    </row>
    <row r="12" spans="1:19" ht="13.2">
      <c r="A12" s="14">
        <f t="shared" si="0"/>
        <v>9</v>
      </c>
      <c r="B12" s="9" t="s">
        <v>42</v>
      </c>
      <c r="C12" s="9" t="s">
        <v>9</v>
      </c>
      <c r="D12" s="10" t="s">
        <v>31</v>
      </c>
      <c r="E12" s="10" t="s">
        <v>12</v>
      </c>
      <c r="F12" s="10" t="s">
        <v>25</v>
      </c>
      <c r="G12" s="10" t="s">
        <v>43</v>
      </c>
      <c r="H12" s="10" t="s">
        <v>44</v>
      </c>
      <c r="I12" s="12" t="s">
        <v>45</v>
      </c>
      <c r="J12" s="14">
        <f t="shared" si="1"/>
        <v>10</v>
      </c>
      <c r="K12" s="9" t="s">
        <v>46</v>
      </c>
      <c r="L12" s="9" t="s">
        <v>47</v>
      </c>
      <c r="M12" s="10" t="s">
        <v>21</v>
      </c>
      <c r="N12" s="10" t="s">
        <v>34</v>
      </c>
      <c r="O12" s="10" t="s">
        <v>11</v>
      </c>
      <c r="P12" s="10" t="s">
        <v>43</v>
      </c>
      <c r="Q12" s="10" t="s">
        <v>43</v>
      </c>
      <c r="R12" s="12" t="s">
        <v>43</v>
      </c>
      <c r="S12" s="13"/>
    </row>
    <row r="13" spans="1:19" ht="13.2">
      <c r="A13" s="14">
        <f t="shared" si="0"/>
        <v>11</v>
      </c>
      <c r="B13" s="9" t="s">
        <v>48</v>
      </c>
      <c r="C13" s="9" t="s">
        <v>49</v>
      </c>
      <c r="D13" s="10" t="s">
        <v>30</v>
      </c>
      <c r="E13" s="10" t="s">
        <v>30</v>
      </c>
      <c r="F13" s="10" t="s">
        <v>30</v>
      </c>
      <c r="G13" s="10" t="s">
        <v>30</v>
      </c>
      <c r="H13" s="10" t="s">
        <v>21</v>
      </c>
      <c r="I13" s="12" t="s">
        <v>20</v>
      </c>
      <c r="J13" s="14">
        <f t="shared" si="1"/>
        <v>12</v>
      </c>
      <c r="K13" s="9" t="s">
        <v>50</v>
      </c>
      <c r="L13" s="9" t="s">
        <v>51</v>
      </c>
      <c r="M13" s="10" t="s">
        <v>21</v>
      </c>
      <c r="N13" s="10" t="s">
        <v>31</v>
      </c>
      <c r="O13" s="10" t="s">
        <v>20</v>
      </c>
      <c r="P13" s="10" t="s">
        <v>20</v>
      </c>
      <c r="Q13" s="10" t="s">
        <v>31</v>
      </c>
      <c r="R13" s="12" t="s">
        <v>31</v>
      </c>
      <c r="S13" s="13"/>
    </row>
    <row r="14" spans="1:19" ht="13.2">
      <c r="A14" s="14">
        <f t="shared" si="0"/>
        <v>13</v>
      </c>
      <c r="B14" s="9" t="s">
        <v>52</v>
      </c>
      <c r="C14" s="9" t="s">
        <v>53</v>
      </c>
      <c r="D14" s="10">
        <v>-1</v>
      </c>
      <c r="E14" s="10">
        <v>-2</v>
      </c>
      <c r="F14" s="10" t="s">
        <v>21</v>
      </c>
      <c r="G14" s="10" t="s">
        <v>20</v>
      </c>
      <c r="H14" s="10" t="s">
        <v>15</v>
      </c>
      <c r="I14" s="12" t="s">
        <v>10</v>
      </c>
      <c r="J14" s="14">
        <f t="shared" si="1"/>
        <v>14</v>
      </c>
      <c r="K14" s="9" t="s">
        <v>54</v>
      </c>
      <c r="L14" s="9" t="s">
        <v>55</v>
      </c>
      <c r="M14" s="10" t="s">
        <v>21</v>
      </c>
      <c r="N14" s="10" t="s">
        <v>34</v>
      </c>
      <c r="O14" s="10" t="s">
        <v>34</v>
      </c>
      <c r="P14" s="10" t="s">
        <v>11</v>
      </c>
      <c r="Q14" s="10" t="s">
        <v>56</v>
      </c>
      <c r="R14" s="12" t="s">
        <v>27</v>
      </c>
      <c r="S14" s="13"/>
    </row>
    <row r="15" spans="1:19" ht="13.2">
      <c r="A15" s="14">
        <f t="shared" si="0"/>
        <v>15</v>
      </c>
      <c r="B15" s="9" t="s">
        <v>57</v>
      </c>
      <c r="C15" s="9" t="s">
        <v>58</v>
      </c>
      <c r="D15" s="10" t="s">
        <v>21</v>
      </c>
      <c r="E15" s="10" t="s">
        <v>30</v>
      </c>
      <c r="F15" s="10" t="s">
        <v>20</v>
      </c>
      <c r="G15" s="10" t="s">
        <v>20</v>
      </c>
      <c r="H15" s="10" t="s">
        <v>15</v>
      </c>
      <c r="I15" s="12" t="s">
        <v>15</v>
      </c>
      <c r="J15" s="14">
        <f t="shared" si="1"/>
        <v>16</v>
      </c>
      <c r="K15" s="9" t="s">
        <v>59</v>
      </c>
      <c r="L15" s="9" t="s">
        <v>55</v>
      </c>
      <c r="M15" s="10" t="s">
        <v>21</v>
      </c>
      <c r="N15" s="10" t="s">
        <v>30</v>
      </c>
      <c r="O15" s="10">
        <v>-2</v>
      </c>
      <c r="P15" s="10">
        <v>-3</v>
      </c>
      <c r="Q15" s="10">
        <v>-2</v>
      </c>
      <c r="R15" s="12">
        <v>-1</v>
      </c>
      <c r="S15" s="13"/>
    </row>
    <row r="16" spans="1:19" ht="13.2">
      <c r="A16" s="14">
        <f t="shared" si="0"/>
        <v>17</v>
      </c>
      <c r="B16" s="9" t="s">
        <v>60</v>
      </c>
      <c r="C16" s="9" t="s">
        <v>61</v>
      </c>
      <c r="D16" s="10" t="s">
        <v>31</v>
      </c>
      <c r="E16" s="10" t="s">
        <v>16</v>
      </c>
      <c r="F16" s="10" t="s">
        <v>10</v>
      </c>
      <c r="G16" s="10" t="s">
        <v>15</v>
      </c>
      <c r="H16" s="10" t="s">
        <v>31</v>
      </c>
      <c r="I16" s="12" t="s">
        <v>16</v>
      </c>
      <c r="J16" s="14">
        <f t="shared" si="1"/>
        <v>18</v>
      </c>
      <c r="K16" s="9" t="s">
        <v>62</v>
      </c>
      <c r="L16" s="9" t="s">
        <v>63</v>
      </c>
      <c r="M16" s="10" t="s">
        <v>21</v>
      </c>
      <c r="N16" s="10" t="s">
        <v>21</v>
      </c>
      <c r="O16" s="10">
        <v>-1</v>
      </c>
      <c r="P16" s="10" t="s">
        <v>30</v>
      </c>
      <c r="Q16" s="10">
        <v>-1</v>
      </c>
      <c r="R16" s="12" t="s">
        <v>30</v>
      </c>
      <c r="S16" s="13"/>
    </row>
    <row r="17" spans="1:19" ht="13.2">
      <c r="A17" s="14">
        <f t="shared" si="0"/>
        <v>19</v>
      </c>
      <c r="B17" s="9" t="s">
        <v>64</v>
      </c>
      <c r="C17" s="9" t="s">
        <v>65</v>
      </c>
      <c r="D17" s="10" t="s">
        <v>21</v>
      </c>
      <c r="E17" s="10" t="s">
        <v>31</v>
      </c>
      <c r="F17" s="10" t="s">
        <v>15</v>
      </c>
      <c r="G17" s="10" t="s">
        <v>21</v>
      </c>
      <c r="H17" s="10" t="s">
        <v>21</v>
      </c>
      <c r="I17" s="12" t="s">
        <v>20</v>
      </c>
      <c r="J17" s="14">
        <f t="shared" si="1"/>
        <v>20</v>
      </c>
      <c r="K17" s="9" t="s">
        <v>66</v>
      </c>
      <c r="L17" s="9" t="s">
        <v>29</v>
      </c>
      <c r="M17" s="10" t="s">
        <v>21</v>
      </c>
      <c r="N17" s="10" t="s">
        <v>15</v>
      </c>
      <c r="O17" s="10" t="s">
        <v>15</v>
      </c>
      <c r="P17" s="10" t="s">
        <v>10</v>
      </c>
      <c r="Q17" s="10" t="s">
        <v>11</v>
      </c>
      <c r="R17" s="12" t="s">
        <v>11</v>
      </c>
      <c r="S17" s="13"/>
    </row>
    <row r="18" spans="1:19" ht="13.2">
      <c r="A18" s="14">
        <f t="shared" si="0"/>
        <v>21</v>
      </c>
      <c r="B18" s="9" t="s">
        <v>67</v>
      </c>
      <c r="C18" s="9" t="s">
        <v>68</v>
      </c>
      <c r="D18" s="10" t="s">
        <v>21</v>
      </c>
      <c r="E18" s="10" t="s">
        <v>24</v>
      </c>
      <c r="F18" s="10" t="s">
        <v>25</v>
      </c>
      <c r="G18" s="10" t="s">
        <v>56</v>
      </c>
      <c r="H18" s="10" t="s">
        <v>26</v>
      </c>
      <c r="I18" s="12" t="s">
        <v>69</v>
      </c>
      <c r="J18" s="14">
        <f t="shared" si="1"/>
        <v>22</v>
      </c>
      <c r="K18" s="9" t="s">
        <v>70</v>
      </c>
      <c r="L18" s="9" t="s">
        <v>61</v>
      </c>
      <c r="M18" s="10" t="s">
        <v>20</v>
      </c>
      <c r="N18" s="10" t="s">
        <v>34</v>
      </c>
      <c r="O18" s="10" t="s">
        <v>12</v>
      </c>
      <c r="P18" s="10" t="s">
        <v>26</v>
      </c>
      <c r="Q18" s="10" t="s">
        <v>43</v>
      </c>
      <c r="R18" s="12" t="s">
        <v>71</v>
      </c>
      <c r="S18" s="13"/>
    </row>
    <row r="19" spans="1:19" ht="13.2">
      <c r="A19" s="14">
        <f t="shared" si="0"/>
        <v>23</v>
      </c>
      <c r="B19" s="9" t="s">
        <v>72</v>
      </c>
      <c r="C19" s="9" t="s">
        <v>68</v>
      </c>
      <c r="D19" s="10" t="s">
        <v>30</v>
      </c>
      <c r="E19" s="10" t="s">
        <v>20</v>
      </c>
      <c r="F19" s="10" t="s">
        <v>20</v>
      </c>
      <c r="G19" s="10">
        <v>-1</v>
      </c>
      <c r="H19" s="10">
        <v>-3</v>
      </c>
      <c r="I19" s="12" t="s">
        <v>73</v>
      </c>
      <c r="J19" s="14">
        <f t="shared" si="1"/>
        <v>24</v>
      </c>
      <c r="K19" s="9" t="s">
        <v>74</v>
      </c>
      <c r="L19" s="9" t="s">
        <v>75</v>
      </c>
      <c r="M19" s="10" t="s">
        <v>31</v>
      </c>
      <c r="N19" s="10" t="s">
        <v>11</v>
      </c>
      <c r="O19" s="10" t="s">
        <v>56</v>
      </c>
      <c r="P19" s="10" t="s">
        <v>43</v>
      </c>
      <c r="Q19" s="10" t="s">
        <v>76</v>
      </c>
      <c r="R19" s="12" t="s">
        <v>77</v>
      </c>
      <c r="S19" s="13"/>
    </row>
    <row r="20" spans="1:19" ht="13.2">
      <c r="A20" s="14">
        <f t="shared" si="0"/>
        <v>25</v>
      </c>
      <c r="B20" s="9" t="s">
        <v>78</v>
      </c>
      <c r="C20" s="9" t="s">
        <v>79</v>
      </c>
      <c r="D20" s="10" t="s">
        <v>21</v>
      </c>
      <c r="E20" s="10" t="s">
        <v>16</v>
      </c>
      <c r="F20" s="10" t="s">
        <v>11</v>
      </c>
      <c r="G20" s="10" t="s">
        <v>16</v>
      </c>
      <c r="H20" s="10" t="s">
        <v>11</v>
      </c>
      <c r="I20" s="12" t="s">
        <v>34</v>
      </c>
      <c r="J20" s="14">
        <f t="shared" si="1"/>
        <v>26</v>
      </c>
      <c r="K20" s="9" t="s">
        <v>80</v>
      </c>
      <c r="L20" s="9" t="s">
        <v>81</v>
      </c>
      <c r="M20" s="10" t="s">
        <v>21</v>
      </c>
      <c r="N20" s="10" t="s">
        <v>15</v>
      </c>
      <c r="O20" s="10" t="s">
        <v>30</v>
      </c>
      <c r="P20" s="10" t="s">
        <v>30</v>
      </c>
      <c r="Q20" s="10">
        <v>-2</v>
      </c>
      <c r="R20" s="12">
        <v>-1</v>
      </c>
      <c r="S20" s="13"/>
    </row>
    <row r="21" spans="1:19" ht="13.2">
      <c r="A21" s="14">
        <f t="shared" si="0"/>
        <v>27</v>
      </c>
      <c r="B21" s="9" t="s">
        <v>82</v>
      </c>
      <c r="C21" s="9" t="s">
        <v>83</v>
      </c>
      <c r="D21" s="10" t="s">
        <v>30</v>
      </c>
      <c r="E21" s="10" t="s">
        <v>15</v>
      </c>
      <c r="F21" s="10" t="s">
        <v>21</v>
      </c>
      <c r="G21" s="10" t="s">
        <v>15</v>
      </c>
      <c r="H21" s="10" t="s">
        <v>10</v>
      </c>
      <c r="I21" s="12" t="s">
        <v>34</v>
      </c>
      <c r="J21" s="14">
        <f t="shared" si="1"/>
        <v>28</v>
      </c>
      <c r="K21" s="9" t="s">
        <v>84</v>
      </c>
      <c r="L21" s="9" t="s">
        <v>58</v>
      </c>
      <c r="M21" s="10" t="s">
        <v>21</v>
      </c>
      <c r="N21" s="10" t="s">
        <v>15</v>
      </c>
      <c r="O21" s="10" t="s">
        <v>15</v>
      </c>
      <c r="P21" s="10" t="s">
        <v>10</v>
      </c>
      <c r="Q21" s="10" t="s">
        <v>16</v>
      </c>
      <c r="R21" s="12" t="s">
        <v>56</v>
      </c>
      <c r="S21" s="13"/>
    </row>
    <row r="22" spans="1:19" ht="13.2">
      <c r="A22" s="15">
        <f t="shared" si="0"/>
        <v>29</v>
      </c>
      <c r="B22" s="9" t="s">
        <v>85</v>
      </c>
      <c r="C22" s="9" t="s">
        <v>14</v>
      </c>
      <c r="D22" s="10" t="s">
        <v>10</v>
      </c>
      <c r="E22" s="10" t="s">
        <v>24</v>
      </c>
      <c r="F22" s="10" t="s">
        <v>43</v>
      </c>
      <c r="G22" s="10" t="s">
        <v>86</v>
      </c>
      <c r="H22" s="10" t="s">
        <v>45</v>
      </c>
      <c r="I22" s="12" t="s">
        <v>40</v>
      </c>
      <c r="J22" s="15">
        <f t="shared" si="1"/>
        <v>30</v>
      </c>
      <c r="K22" s="9" t="s">
        <v>87</v>
      </c>
      <c r="L22" s="9" t="s">
        <v>88</v>
      </c>
      <c r="M22" s="10" t="s">
        <v>21</v>
      </c>
      <c r="N22" s="10" t="s">
        <v>15</v>
      </c>
      <c r="O22" s="10" t="s">
        <v>34</v>
      </c>
      <c r="P22" s="10" t="s">
        <v>16</v>
      </c>
      <c r="Q22" s="10" t="s">
        <v>16</v>
      </c>
      <c r="R22" s="12" t="s">
        <v>17</v>
      </c>
      <c r="S22" s="1"/>
    </row>
    <row r="23" spans="1:19" ht="13.2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  <c r="S23" s="1"/>
    </row>
    <row r="24" spans="1:19" ht="13.2">
      <c r="A24" s="2"/>
      <c r="B24" s="3" t="s">
        <v>6</v>
      </c>
      <c r="C24" s="4" t="s">
        <v>7</v>
      </c>
      <c r="D24" s="4">
        <v>36</v>
      </c>
      <c r="E24" s="4" t="s">
        <v>89</v>
      </c>
      <c r="F24" s="4" t="s">
        <v>90</v>
      </c>
      <c r="G24" s="4" t="s">
        <v>91</v>
      </c>
      <c r="H24" s="4" t="s">
        <v>92</v>
      </c>
      <c r="I24" s="4" t="s">
        <v>93</v>
      </c>
      <c r="J24" s="5"/>
      <c r="K24" s="3" t="s">
        <v>6</v>
      </c>
      <c r="L24" s="4" t="s">
        <v>7</v>
      </c>
      <c r="M24" s="4">
        <v>36</v>
      </c>
      <c r="N24" s="4" t="s">
        <v>89</v>
      </c>
      <c r="O24" s="4" t="s">
        <v>90</v>
      </c>
      <c r="P24" s="4" t="s">
        <v>91</v>
      </c>
      <c r="Q24" s="6" t="s">
        <v>92</v>
      </c>
      <c r="R24" s="16" t="s">
        <v>93</v>
      </c>
      <c r="S24" s="1"/>
    </row>
    <row r="25" spans="1:19" ht="16.5" customHeight="1">
      <c r="A25" s="8">
        <v>1</v>
      </c>
      <c r="B25" s="9" t="s">
        <v>72</v>
      </c>
      <c r="C25" s="9" t="s">
        <v>68</v>
      </c>
      <c r="D25" s="12">
        <v>-4</v>
      </c>
      <c r="E25" s="10">
        <v>-4</v>
      </c>
      <c r="F25" s="11"/>
      <c r="G25" s="10">
        <v>-4</v>
      </c>
      <c r="H25" s="10">
        <v>-4</v>
      </c>
      <c r="I25" s="17">
        <f>162-4</f>
        <v>158</v>
      </c>
      <c r="J25" s="8">
        <v>5</v>
      </c>
      <c r="K25" s="9" t="s">
        <v>64</v>
      </c>
      <c r="L25" s="9" t="s">
        <v>65</v>
      </c>
      <c r="M25" s="12" t="s">
        <v>20</v>
      </c>
      <c r="N25" s="10" t="s">
        <v>20</v>
      </c>
      <c r="O25" s="11"/>
      <c r="P25" s="10" t="s">
        <v>10</v>
      </c>
      <c r="Q25" s="10" t="s">
        <v>15</v>
      </c>
      <c r="R25" s="17">
        <f>162+3</f>
        <v>165</v>
      </c>
      <c r="S25" s="13"/>
    </row>
    <row r="26" spans="1:19" ht="16.5" customHeight="1">
      <c r="A26" s="14">
        <f t="shared" ref="A26:A28" si="2">A25+1</f>
        <v>2</v>
      </c>
      <c r="B26" s="9" t="s">
        <v>80</v>
      </c>
      <c r="C26" s="9" t="s">
        <v>81</v>
      </c>
      <c r="D26" s="12">
        <v>-1</v>
      </c>
      <c r="E26" s="10">
        <v>-2</v>
      </c>
      <c r="F26" s="11"/>
      <c r="G26" s="10" t="s">
        <v>30</v>
      </c>
      <c r="H26" s="10" t="s">
        <v>21</v>
      </c>
      <c r="I26" s="17">
        <f>162+1</f>
        <v>163</v>
      </c>
      <c r="J26" s="14">
        <f t="shared" ref="J26:J28" si="3">J25+1</f>
        <v>6</v>
      </c>
      <c r="K26" s="9" t="s">
        <v>48</v>
      </c>
      <c r="L26" s="9" t="s">
        <v>49</v>
      </c>
      <c r="M26" s="12" t="s">
        <v>20</v>
      </c>
      <c r="N26" s="10" t="s">
        <v>10</v>
      </c>
      <c r="O26" s="11"/>
      <c r="P26" s="10" t="s">
        <v>24</v>
      </c>
      <c r="Q26" s="10" t="s">
        <v>24</v>
      </c>
      <c r="R26" s="17">
        <f>162+9</f>
        <v>171</v>
      </c>
      <c r="S26" s="13"/>
    </row>
    <row r="27" spans="1:19" ht="16.5" customHeight="1">
      <c r="A27" s="14">
        <f t="shared" si="2"/>
        <v>3</v>
      </c>
      <c r="B27" s="9" t="s">
        <v>59</v>
      </c>
      <c r="C27" s="9" t="s">
        <v>55</v>
      </c>
      <c r="D27" s="12">
        <v>-1</v>
      </c>
      <c r="E27" s="10">
        <v>-1</v>
      </c>
      <c r="F27" s="11"/>
      <c r="G27" s="10" t="s">
        <v>15</v>
      </c>
      <c r="H27" s="10" t="s">
        <v>10</v>
      </c>
      <c r="I27" s="17">
        <f>162+5</f>
        <v>167</v>
      </c>
      <c r="J27" s="14">
        <f t="shared" si="3"/>
        <v>7</v>
      </c>
      <c r="K27" s="9" t="s">
        <v>57</v>
      </c>
      <c r="L27" s="9" t="s">
        <v>58</v>
      </c>
      <c r="M27" s="12" t="s">
        <v>15</v>
      </c>
      <c r="N27" s="10" t="s">
        <v>31</v>
      </c>
      <c r="O27" s="11"/>
      <c r="P27" s="10" t="s">
        <v>15</v>
      </c>
      <c r="Q27" s="10" t="s">
        <v>21</v>
      </c>
      <c r="R27" s="17">
        <f>162+1</f>
        <v>163</v>
      </c>
      <c r="S27" s="13"/>
    </row>
    <row r="28" spans="1:19" ht="16.5" customHeight="1">
      <c r="A28" s="15">
        <f t="shared" si="2"/>
        <v>4</v>
      </c>
      <c r="B28" s="9" t="s">
        <v>62</v>
      </c>
      <c r="C28" s="9" t="s">
        <v>63</v>
      </c>
      <c r="D28" s="12" t="s">
        <v>30</v>
      </c>
      <c r="E28" s="10" t="s">
        <v>15</v>
      </c>
      <c r="F28" s="11"/>
      <c r="G28" s="10" t="s">
        <v>16</v>
      </c>
      <c r="H28" s="10" t="s">
        <v>94</v>
      </c>
      <c r="I28" s="17">
        <f>162+2</f>
        <v>164</v>
      </c>
      <c r="J28" s="15">
        <f t="shared" si="3"/>
        <v>8</v>
      </c>
      <c r="K28" s="9" t="s">
        <v>50</v>
      </c>
      <c r="L28" s="9" t="s">
        <v>51</v>
      </c>
      <c r="M28" s="12" t="s">
        <v>31</v>
      </c>
      <c r="N28" s="10" t="s">
        <v>31</v>
      </c>
      <c r="O28" s="11"/>
      <c r="P28" s="10" t="s">
        <v>16</v>
      </c>
      <c r="Q28" s="10" t="s">
        <v>10</v>
      </c>
      <c r="R28" s="17">
        <f>162+5</f>
        <v>167</v>
      </c>
      <c r="S28" s="1"/>
    </row>
    <row r="29" spans="1:19" ht="13.2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  <c r="S29" s="1"/>
    </row>
    <row r="30" spans="1:19" ht="18" customHeight="1">
      <c r="A30" s="33" t="s">
        <v>95</v>
      </c>
      <c r="B30" s="20"/>
      <c r="C30" s="20"/>
      <c r="D30" s="20"/>
      <c r="E30" s="20"/>
      <c r="F30" s="20"/>
      <c r="G30" s="20"/>
      <c r="H30" s="20"/>
      <c r="I30" s="20"/>
      <c r="J30" s="34" t="s">
        <v>72</v>
      </c>
      <c r="K30" s="20"/>
      <c r="L30" s="20"/>
      <c r="M30" s="20"/>
      <c r="N30" s="20"/>
      <c r="O30" s="20"/>
      <c r="P30" s="20"/>
      <c r="Q30" s="20"/>
      <c r="R30" s="21"/>
      <c r="S30" s="1"/>
    </row>
    <row r="31" spans="1:19" ht="18" customHeight="1">
      <c r="A31" s="33" t="s">
        <v>96</v>
      </c>
      <c r="B31" s="20"/>
      <c r="C31" s="20"/>
      <c r="D31" s="20"/>
      <c r="E31" s="20"/>
      <c r="F31" s="20"/>
      <c r="G31" s="20"/>
      <c r="H31" s="20"/>
      <c r="I31" s="20"/>
      <c r="J31" s="34" t="s">
        <v>57</v>
      </c>
      <c r="K31" s="20"/>
      <c r="L31" s="20"/>
      <c r="M31" s="20"/>
      <c r="N31" s="20"/>
      <c r="O31" s="20"/>
      <c r="P31" s="20"/>
      <c r="Q31" s="20"/>
      <c r="R31" s="21"/>
      <c r="S31" s="1"/>
    </row>
    <row r="32" spans="1:19" ht="18" customHeight="1">
      <c r="A32" s="33" t="s">
        <v>97</v>
      </c>
      <c r="B32" s="20"/>
      <c r="C32" s="20"/>
      <c r="D32" s="20"/>
      <c r="E32" s="20"/>
      <c r="F32" s="20"/>
      <c r="G32" s="20"/>
      <c r="H32" s="20"/>
      <c r="I32" s="20"/>
      <c r="J32" s="34" t="s">
        <v>80</v>
      </c>
      <c r="K32" s="20"/>
      <c r="L32" s="20"/>
      <c r="M32" s="20"/>
      <c r="N32" s="20"/>
      <c r="O32" s="20"/>
      <c r="P32" s="20"/>
      <c r="Q32" s="20"/>
      <c r="R32" s="21"/>
      <c r="S32" s="1"/>
    </row>
    <row r="33" spans="1:19" ht="23.25" customHeight="1">
      <c r="A33" s="35" t="s">
        <v>98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  <c r="S33" s="1"/>
    </row>
    <row r="34" spans="1:19" ht="13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</sheetData>
  <mergeCells count="15">
    <mergeCell ref="A33:R33"/>
    <mergeCell ref="A30:I30"/>
    <mergeCell ref="J30:R30"/>
    <mergeCell ref="A31:I31"/>
    <mergeCell ref="J31:R31"/>
    <mergeCell ref="A32:I32"/>
    <mergeCell ref="J32:R32"/>
    <mergeCell ref="A29:R29"/>
    <mergeCell ref="A1:R1"/>
    <mergeCell ref="A2:R2"/>
    <mergeCell ref="A3:R3"/>
    <mergeCell ref="A4:R4"/>
    <mergeCell ref="A5:R5"/>
    <mergeCell ref="A6:R6"/>
    <mergeCell ref="A23:R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2016-11-03T14:28:22Z</dcterms:created>
  <dcterms:modified xsi:type="dcterms:W3CDTF">2016-11-03T14:28:22Z</dcterms:modified>
</cp:coreProperties>
</file>