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09 Web Scoresheets\"/>
    </mc:Choice>
  </mc:AlternateContent>
  <bookViews>
    <workbookView xWindow="0" yWindow="0" windowWidth="23040" windowHeight="9084"/>
  </bookViews>
  <sheets>
    <sheet name="Senior" sheetId="1" r:id="rId1"/>
  </sheets>
  <calcPr calcId="171027"/>
</workbook>
</file>

<file path=xl/calcChain.xml><?xml version="1.0" encoding="utf-8"?>
<calcChain xmlns="http://schemas.openxmlformats.org/spreadsheetml/2006/main">
  <c r="A29" i="1" l="1"/>
  <c r="A30" i="1" s="1"/>
  <c r="A31" i="1" s="1"/>
  <c r="A32" i="1" s="1"/>
  <c r="H28" i="1"/>
  <c r="H29" i="1" s="1"/>
  <c r="H30" i="1" s="1"/>
  <c r="H31" i="1" s="1"/>
  <c r="H32" i="1" s="1"/>
  <c r="N25" i="1"/>
  <c r="G25" i="1"/>
  <c r="N24" i="1"/>
  <c r="G24" i="1"/>
  <c r="N23" i="1"/>
  <c r="L23" i="1"/>
  <c r="E23" i="1"/>
  <c r="F23" i="1" s="1"/>
  <c r="G23" i="1" s="1"/>
  <c r="N22" i="1"/>
  <c r="L22" i="1"/>
  <c r="G22" i="1"/>
  <c r="E22" i="1"/>
  <c r="N21" i="1"/>
  <c r="L21" i="1"/>
  <c r="G21" i="1"/>
  <c r="E21" i="1"/>
  <c r="N20" i="1"/>
  <c r="L20" i="1"/>
  <c r="G20" i="1"/>
  <c r="E20" i="1"/>
  <c r="L19" i="1"/>
  <c r="E19" i="1"/>
  <c r="M14" i="1"/>
  <c r="F14" i="1"/>
  <c r="M13" i="1"/>
  <c r="F13" i="1"/>
  <c r="M12" i="1"/>
  <c r="F12" i="1"/>
  <c r="M11" i="1"/>
  <c r="F11" i="1"/>
  <c r="M10" i="1"/>
  <c r="H10" i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F10" i="1"/>
  <c r="H9" i="1"/>
  <c r="E9" i="1"/>
  <c r="F9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M8" i="1"/>
</calcChain>
</file>

<file path=xl/sharedStrings.xml><?xml version="1.0" encoding="utf-8"?>
<sst xmlns="http://schemas.openxmlformats.org/spreadsheetml/2006/main" count="126" uniqueCount="78">
  <si>
    <t>PITCH and PUTT UNION of IRELAND</t>
  </si>
  <si>
    <t>NATIONAL LADIES STROKEPLAY</t>
  </si>
  <si>
    <t>CHAMPIONSHIPS 2009</t>
  </si>
  <si>
    <t>SENIOR FINAL   --  GLENVILLE DUBLIN</t>
  </si>
  <si>
    <t>SUNDAY, 12th JULY 2009</t>
  </si>
  <si>
    <t>Name</t>
  </si>
  <si>
    <t>Club</t>
  </si>
  <si>
    <t>Margaret Hogan</t>
  </si>
  <si>
    <t>Tullamore</t>
  </si>
  <si>
    <t>NR</t>
  </si>
  <si>
    <t>Siobhan Keely</t>
  </si>
  <si>
    <t>R.G.S.C.</t>
  </si>
  <si>
    <t>Patsy O'Donovan</t>
  </si>
  <si>
    <t>Collins</t>
  </si>
  <si>
    <t>Deirdre Byrne</t>
  </si>
  <si>
    <t>Margaret Thomson</t>
  </si>
  <si>
    <t>Glenville</t>
  </si>
  <si>
    <t>Sheelagh Elmes</t>
  </si>
  <si>
    <t>Portmarnock</t>
  </si>
  <si>
    <t>Elizabeth Quinn</t>
  </si>
  <si>
    <t>Collinstown</t>
  </si>
  <si>
    <t>Catherine McCreevy</t>
  </si>
  <si>
    <t>Navan</t>
  </si>
  <si>
    <t>Marina O'Rourke</t>
  </si>
  <si>
    <t>Cloghogue</t>
  </si>
  <si>
    <t>Kathleen Mooney</t>
  </si>
  <si>
    <t>Sharon Bowes</t>
  </si>
  <si>
    <t>Fermoy</t>
  </si>
  <si>
    <t>Cathy Richardson</t>
  </si>
  <si>
    <t>Bellewstown</t>
  </si>
  <si>
    <t>Patricia Conway</t>
  </si>
  <si>
    <t>Lakewood</t>
  </si>
  <si>
    <t>Siobhan Scannell</t>
  </si>
  <si>
    <t>Maureen Mills</t>
  </si>
  <si>
    <t>Maree O'Toole</t>
  </si>
  <si>
    <t>Shandon</t>
  </si>
  <si>
    <t>Phil Condron</t>
  </si>
  <si>
    <t>Lucan</t>
  </si>
  <si>
    <t>Linda O'Donovan</t>
  </si>
  <si>
    <t>Ballinlough</t>
  </si>
  <si>
    <t>Geraldine Edwards</t>
  </si>
  <si>
    <t>C.Y.M.C./L.C.</t>
  </si>
  <si>
    <t>Christine Byrne</t>
  </si>
  <si>
    <t>St. Bridget's</t>
  </si>
  <si>
    <t>Martina Loakman</t>
  </si>
  <si>
    <t>Brid Cullinan</t>
  </si>
  <si>
    <t>Hillview</t>
  </si>
  <si>
    <t>Barbara Furlong</t>
  </si>
  <si>
    <t>Tara Dillon</t>
  </si>
  <si>
    <t>Rose Kelly</t>
  </si>
  <si>
    <t>Ryston</t>
  </si>
  <si>
    <t>Geraldine Ward</t>
  </si>
  <si>
    <t>Phyllis Reilly</t>
  </si>
  <si>
    <t>Stackallen</t>
  </si>
  <si>
    <t>Tracey McGrath</t>
  </si>
  <si>
    <t>Erry</t>
  </si>
  <si>
    <t>Stella Sheridan</t>
  </si>
  <si>
    <t>Ger Holland</t>
  </si>
  <si>
    <t>Mairead O'Toole</t>
  </si>
  <si>
    <t>Poulaphouca</t>
  </si>
  <si>
    <t>Mairead O'Brien</t>
  </si>
  <si>
    <t>Brenda Purcell</t>
  </si>
  <si>
    <t>Bernie Somers</t>
  </si>
  <si>
    <t>Kathleen Geraghty</t>
  </si>
  <si>
    <t>Skryne</t>
  </si>
  <si>
    <t>Mary Donnelly</t>
  </si>
  <si>
    <t>J</t>
  </si>
  <si>
    <t>F18</t>
  </si>
  <si>
    <t>Tot.</t>
  </si>
  <si>
    <t>Winner:</t>
  </si>
  <si>
    <t xml:space="preserve">Tracey McGrath, Erry, </t>
  </si>
  <si>
    <t>Runner Up:</t>
  </si>
  <si>
    <t>Barbara Furlong, Lucan</t>
  </si>
  <si>
    <t>Third:</t>
  </si>
  <si>
    <t>Chrissie Byrne, St. Bridgets</t>
  </si>
  <si>
    <t>Fourth:</t>
  </si>
  <si>
    <t>Tara Dillon, St. Bridgets.</t>
  </si>
  <si>
    <t>© Copyright Pitch &amp; Putt Union of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</si>
</sst>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8">
    <font>
      <sz val="10"/>
      <color rgb="FF000000"/>
      <name val="Arial"/>
    </font>
    <font>
      <sz val="10"/>
      <name val="Arial"/>
    </font>
    <font>
      <b/>
      <sz val="26"/>
      <color rgb="FF0000FF"/>
      <name val="StoneSans"/>
    </font>
    <font>
      <sz val="10"/>
      <color rgb="FF000000"/>
      <name val="Arial"/>
    </font>
    <font>
      <b/>
      <sz val="14"/>
      <color rgb="FF0000FF"/>
      <name val="StoneSans"/>
    </font>
    <font>
      <b/>
      <sz val="10"/>
      <color rgb="FFFFFFFF"/>
      <name val="Arial"/>
    </font>
    <font>
      <b/>
      <sz val="10"/>
      <color rgb="FF000000"/>
      <name val="Arial"/>
    </font>
    <font>
      <b/>
      <sz val="12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EBD780"/>
        <bgColor rgb="FFEBD780"/>
      </patternFill>
    </fill>
  </fills>
  <borders count="3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FF"/>
      </right>
      <top style="thin">
        <color rgb="FF000000"/>
      </top>
      <bottom style="thin">
        <color rgb="FF000000"/>
      </bottom>
      <diagonal/>
    </border>
    <border>
      <left style="thin">
        <color rgb="FF0000FF"/>
      </left>
      <right style="thin">
        <color rgb="FF0000FF"/>
      </right>
      <top style="thin">
        <color rgb="FF000000"/>
      </top>
      <bottom style="thin">
        <color rgb="FF000000"/>
      </bottom>
      <diagonal/>
    </border>
    <border>
      <left style="thin">
        <color rgb="FF0000FF"/>
      </left>
      <right/>
      <top style="thin">
        <color rgb="FF000000"/>
      </top>
      <bottom style="thin">
        <color rgb="FF000000"/>
      </bottom>
      <diagonal/>
    </border>
    <border>
      <left style="thin">
        <color rgb="FF0000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FF"/>
      </right>
      <top style="thin">
        <color rgb="FF000000"/>
      </top>
      <bottom style="thin">
        <color rgb="FF0000FF"/>
      </bottom>
      <diagonal/>
    </border>
    <border>
      <left style="thin">
        <color rgb="FF0000FF"/>
      </left>
      <right/>
      <top style="thin">
        <color rgb="FF000000"/>
      </top>
      <bottom style="thin">
        <color rgb="FF0000FF"/>
      </bottom>
      <diagonal/>
    </border>
    <border>
      <left/>
      <right style="thin">
        <color rgb="FF0000FF"/>
      </right>
      <top style="thin">
        <color rgb="FF000000"/>
      </top>
      <bottom style="thin">
        <color rgb="FF0000FF"/>
      </bottom>
      <diagonal/>
    </border>
    <border>
      <left style="thin">
        <color rgb="FF0000FF"/>
      </left>
      <right style="thin">
        <color rgb="FF000000"/>
      </right>
      <top style="thin">
        <color rgb="FF000000"/>
      </top>
      <bottom style="thin">
        <color rgb="FF0000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FF"/>
      </right>
      <top style="thin">
        <color rgb="FF000000"/>
      </top>
      <bottom style="thin">
        <color rgb="FF000000"/>
      </bottom>
      <diagonal/>
    </border>
    <border>
      <left style="thin">
        <color rgb="FF0000FF"/>
      </left>
      <right style="thin">
        <color rgb="FF0000FF"/>
      </right>
      <top style="thin">
        <color rgb="FF000000"/>
      </top>
      <bottom style="thin">
        <color rgb="FF0000FF"/>
      </bottom>
      <diagonal/>
    </border>
    <border>
      <left style="thin">
        <color rgb="FF0000FF"/>
      </left>
      <right/>
      <top/>
      <bottom/>
      <diagonal/>
    </border>
    <border>
      <left style="thin">
        <color rgb="FF000000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00"/>
      </right>
      <top style="thin">
        <color rgb="FF0000FF"/>
      </top>
      <bottom style="thin">
        <color rgb="FF0000FF"/>
      </bottom>
      <diagonal/>
    </border>
    <border>
      <left style="thin">
        <color rgb="FF000000"/>
      </left>
      <right style="thin">
        <color rgb="FF000000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00"/>
      </right>
      <top style="thin">
        <color rgb="FF0000FF"/>
      </top>
      <bottom style="thin">
        <color rgb="FF000000"/>
      </bottom>
      <diagonal/>
    </border>
    <border>
      <left style="thin">
        <color rgb="FF0000FF"/>
      </left>
      <right/>
      <top style="thin">
        <color rgb="FF0000FF"/>
      </top>
      <bottom style="thin">
        <color rgb="FF000000"/>
      </bottom>
      <diagonal/>
    </border>
    <border>
      <left/>
      <right style="thin">
        <color rgb="FF0000FF"/>
      </right>
      <top style="thin">
        <color rgb="FF0000FF"/>
      </top>
      <bottom style="thin">
        <color rgb="FF000000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00"/>
      </bottom>
      <diagonal/>
    </border>
    <border>
      <left style="thin">
        <color rgb="FF000000"/>
      </left>
      <right style="thin">
        <color rgb="FF0000FF"/>
      </right>
      <top style="thin">
        <color rgb="FF0000FF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FF"/>
      </top>
      <bottom style="thin">
        <color rgb="FF000000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3" fillId="0" borderId="6" xfId="0" applyFont="1" applyBorder="1" applyAlignment="1"/>
    <xf numFmtId="0" fontId="5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5" fillId="3" borderId="14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vertical="center"/>
    </xf>
    <xf numFmtId="0" fontId="6" fillId="4" borderId="16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5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3" fillId="5" borderId="21" xfId="0" applyFont="1" applyFill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5" fillId="3" borderId="23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vertical="center"/>
    </xf>
    <xf numFmtId="0" fontId="6" fillId="4" borderId="25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3" fillId="2" borderId="27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5" fillId="3" borderId="28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vertical="center"/>
    </xf>
    <xf numFmtId="0" fontId="3" fillId="2" borderId="27" xfId="0" applyFont="1" applyFill="1" applyBorder="1" applyAlignment="1">
      <alignment vertical="center"/>
    </xf>
    <xf numFmtId="0" fontId="3" fillId="5" borderId="28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6" fillId="4" borderId="30" xfId="0" applyFont="1" applyFill="1" applyBorder="1" applyAlignment="1">
      <alignment vertical="center"/>
    </xf>
    <xf numFmtId="0" fontId="6" fillId="4" borderId="31" xfId="0" applyFont="1" applyFill="1" applyBorder="1" applyAlignment="1">
      <alignment vertical="center"/>
    </xf>
    <xf numFmtId="0" fontId="3" fillId="5" borderId="32" xfId="0" applyFont="1" applyFill="1" applyBorder="1" applyAlignment="1">
      <alignment vertical="center"/>
    </xf>
    <xf numFmtId="0" fontId="3" fillId="5" borderId="13" xfId="0" applyFont="1" applyFill="1" applyBorder="1" applyAlignment="1">
      <alignment vertical="center"/>
    </xf>
    <xf numFmtId="0" fontId="3" fillId="5" borderId="21" xfId="0" applyFont="1" applyFill="1" applyBorder="1" applyAlignment="1">
      <alignment vertical="center"/>
    </xf>
    <xf numFmtId="0" fontId="3" fillId="5" borderId="28" xfId="0" applyFont="1" applyFill="1" applyBorder="1" applyAlignment="1">
      <alignment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3" fillId="0" borderId="34" xfId="0" applyFont="1" applyBorder="1" applyAlignment="1"/>
    <xf numFmtId="0" fontId="3" fillId="0" borderId="35" xfId="0" applyFont="1" applyBorder="1" applyAlignment="1"/>
    <xf numFmtId="0" fontId="3" fillId="0" borderId="34" xfId="0" applyFont="1" applyBorder="1" applyAlignment="1"/>
    <xf numFmtId="0" fontId="3" fillId="0" borderId="0" xfId="0" applyFont="1" applyAlignment="1"/>
    <xf numFmtId="0" fontId="5" fillId="3" borderId="16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vertical="center"/>
    </xf>
    <xf numFmtId="0" fontId="3" fillId="6" borderId="21" xfId="0" applyFont="1" applyFill="1" applyBorder="1" applyAlignment="1">
      <alignment vertical="center"/>
    </xf>
    <xf numFmtId="0" fontId="3" fillId="5" borderId="17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3" fillId="6" borderId="28" xfId="0" applyFont="1" applyFill="1" applyBorder="1" applyAlignment="1">
      <alignment vertical="center"/>
    </xf>
    <xf numFmtId="0" fontId="3" fillId="5" borderId="26" xfId="0" applyFont="1" applyFill="1" applyBorder="1" applyAlignment="1">
      <alignment vertical="center"/>
    </xf>
    <xf numFmtId="0" fontId="3" fillId="2" borderId="32" xfId="0" applyFont="1" applyFill="1" applyBorder="1" applyAlignment="1">
      <alignment vertical="center"/>
    </xf>
    <xf numFmtId="0" fontId="3" fillId="6" borderId="32" xfId="0" applyFont="1" applyFill="1" applyBorder="1" applyAlignment="1">
      <alignment vertical="center"/>
    </xf>
    <xf numFmtId="0" fontId="3" fillId="5" borderId="32" xfId="0" applyFont="1" applyFill="1" applyBorder="1" applyAlignment="1">
      <alignment vertical="center"/>
    </xf>
    <xf numFmtId="0" fontId="3" fillId="5" borderId="29" xfId="0" applyFont="1" applyFill="1" applyBorder="1" applyAlignment="1">
      <alignment vertical="center"/>
    </xf>
    <xf numFmtId="0" fontId="3" fillId="0" borderId="4" xfId="0" applyFont="1" applyBorder="1" applyAlignment="1"/>
    <xf numFmtId="0" fontId="6" fillId="4" borderId="36" xfId="0" applyFont="1" applyFill="1" applyBorder="1" applyAlignment="1">
      <alignment vertical="center"/>
    </xf>
    <xf numFmtId="0" fontId="1" fillId="0" borderId="25" xfId="0" applyFont="1" applyBorder="1" applyAlignment="1">
      <alignment wrapText="1"/>
    </xf>
    <xf numFmtId="0" fontId="2" fillId="2" borderId="3" xfId="0" applyFont="1" applyFill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2" borderId="6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4" fillId="2" borderId="6" xfId="0" applyFont="1" applyFill="1" applyBorder="1" applyAlignment="1">
      <alignment horizontal="center"/>
    </xf>
    <xf numFmtId="164" fontId="4" fillId="2" borderId="7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5" fillId="3" borderId="9" xfId="0" applyFont="1" applyFill="1" applyBorder="1" applyAlignment="1">
      <alignment horizontal="center" vertical="center"/>
    </xf>
    <xf numFmtId="0" fontId="1" fillId="0" borderId="34" xfId="0" applyFont="1" applyBorder="1" applyAlignment="1">
      <alignment wrapText="1"/>
    </xf>
    <xf numFmtId="0" fontId="3" fillId="4" borderId="34" xfId="0" applyFont="1" applyFill="1" applyBorder="1" applyAlignment="1">
      <alignment horizontal="center" vertical="center"/>
    </xf>
    <xf numFmtId="0" fontId="1" fillId="0" borderId="37" xfId="0" applyFont="1" applyBorder="1" applyAlignment="1">
      <alignment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workbookViewId="0">
      <selection sqref="A1:A1048576"/>
    </sheetView>
  </sheetViews>
  <sheetFormatPr defaultColWidth="14.44140625" defaultRowHeight="12.75" customHeight="1"/>
  <cols>
    <col min="1" max="1" width="3.6640625" customWidth="1"/>
    <col min="2" max="2" width="19.5546875" customWidth="1"/>
    <col min="3" max="3" width="13.109375" customWidth="1"/>
    <col min="4" max="4" width="5.109375" customWidth="1"/>
    <col min="5" max="5" width="4.88671875" customWidth="1"/>
    <col min="6" max="6" width="4.5546875" customWidth="1"/>
    <col min="7" max="7" width="5.5546875" customWidth="1"/>
    <col min="8" max="8" width="3.33203125" customWidth="1"/>
    <col min="9" max="9" width="20.6640625" customWidth="1"/>
    <col min="10" max="10" width="13.109375" customWidth="1"/>
    <col min="11" max="13" width="4.6640625" customWidth="1"/>
    <col min="14" max="14" width="5.5546875" customWidth="1"/>
    <col min="15" max="18" width="9.33203125" customWidth="1"/>
  </cols>
  <sheetData>
    <row r="1" spans="1:15" ht="12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33.75" customHeight="1">
      <c r="A2" s="61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3"/>
      <c r="O2" s="2"/>
    </row>
    <row r="3" spans="1:15" ht="33.75" customHeight="1">
      <c r="A3" s="64" t="s">
        <v>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  <c r="O3" s="2"/>
    </row>
    <row r="4" spans="1:15" ht="33.75" customHeight="1">
      <c r="A4" s="64" t="s">
        <v>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6"/>
      <c r="O4" s="2"/>
    </row>
    <row r="5" spans="1:15" ht="18" customHeight="1">
      <c r="A5" s="67" t="s">
        <v>3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6"/>
      <c r="O5" s="2"/>
    </row>
    <row r="6" spans="1:15" ht="18.75" customHeight="1">
      <c r="A6" s="68" t="s">
        <v>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70"/>
      <c r="O6" s="2"/>
    </row>
    <row r="7" spans="1:15" ht="16.5" customHeight="1">
      <c r="A7" s="3"/>
      <c r="B7" s="4" t="s">
        <v>5</v>
      </c>
      <c r="C7" s="5" t="s">
        <v>6</v>
      </c>
      <c r="D7" s="5">
        <v>9</v>
      </c>
      <c r="E7" s="5">
        <v>18</v>
      </c>
      <c r="F7" s="5">
        <v>27</v>
      </c>
      <c r="G7" s="5">
        <v>36</v>
      </c>
      <c r="H7" s="6"/>
      <c r="I7" s="4" t="s">
        <v>5</v>
      </c>
      <c r="J7" s="5" t="s">
        <v>6</v>
      </c>
      <c r="K7" s="5">
        <v>9</v>
      </c>
      <c r="L7" s="5">
        <v>18</v>
      </c>
      <c r="M7" s="5">
        <v>27</v>
      </c>
      <c r="N7" s="7">
        <v>36</v>
      </c>
      <c r="O7" s="8"/>
    </row>
    <row r="8" spans="1:15" ht="16.5" customHeight="1">
      <c r="A8" s="9">
        <v>1</v>
      </c>
      <c r="B8" s="10" t="s">
        <v>7</v>
      </c>
      <c r="C8" s="11" t="s">
        <v>8</v>
      </c>
      <c r="D8" s="12" t="s">
        <v>9</v>
      </c>
      <c r="E8" s="13" t="s">
        <v>9</v>
      </c>
      <c r="F8" s="14" t="s">
        <v>9</v>
      </c>
      <c r="G8" s="15" t="s">
        <v>9</v>
      </c>
      <c r="H8" s="9">
        <v>2</v>
      </c>
      <c r="I8" s="10" t="s">
        <v>10</v>
      </c>
      <c r="J8" s="11" t="s">
        <v>11</v>
      </c>
      <c r="K8" s="16">
        <v>28</v>
      </c>
      <c r="L8" s="17">
        <v>54</v>
      </c>
      <c r="M8" s="18">
        <f>54+28</f>
        <v>82</v>
      </c>
      <c r="N8" s="19">
        <v>110</v>
      </c>
      <c r="O8" s="20"/>
    </row>
    <row r="9" spans="1:15" ht="16.5" customHeight="1">
      <c r="A9" s="21">
        <f t="shared" ref="A9:A25" si="0">A8+2</f>
        <v>3</v>
      </c>
      <c r="B9" s="22" t="s">
        <v>12</v>
      </c>
      <c r="C9" s="23" t="s">
        <v>13</v>
      </c>
      <c r="D9" s="24">
        <v>32</v>
      </c>
      <c r="E9" s="25">
        <f>D9+31</f>
        <v>63</v>
      </c>
      <c r="F9" s="26">
        <f>E9+28</f>
        <v>91</v>
      </c>
      <c r="G9" s="19">
        <v>120</v>
      </c>
      <c r="H9" s="27">
        <f t="shared" ref="H9:H25" si="1">H8+2</f>
        <v>4</v>
      </c>
      <c r="I9" s="22" t="s">
        <v>14</v>
      </c>
      <c r="J9" s="23" t="s">
        <v>8</v>
      </c>
      <c r="K9" s="12" t="s">
        <v>9</v>
      </c>
      <c r="L9" s="13" t="s">
        <v>9</v>
      </c>
      <c r="M9" s="14" t="s">
        <v>9</v>
      </c>
      <c r="N9" s="28"/>
      <c r="O9" s="8"/>
    </row>
    <row r="10" spans="1:15" ht="16.5" customHeight="1">
      <c r="A10" s="21">
        <f t="shared" si="0"/>
        <v>5</v>
      </c>
      <c r="B10" s="22" t="s">
        <v>15</v>
      </c>
      <c r="C10" s="23" t="s">
        <v>16</v>
      </c>
      <c r="D10" s="24">
        <v>29</v>
      </c>
      <c r="E10" s="29">
        <v>54</v>
      </c>
      <c r="F10" s="26">
        <f>E10+30</f>
        <v>84</v>
      </c>
      <c r="G10" s="30">
        <v>117</v>
      </c>
      <c r="H10" s="27">
        <f t="shared" si="1"/>
        <v>6</v>
      </c>
      <c r="I10" s="22" t="s">
        <v>17</v>
      </c>
      <c r="J10" s="23" t="s">
        <v>18</v>
      </c>
      <c r="K10" s="24">
        <v>29</v>
      </c>
      <c r="L10" s="29">
        <v>56</v>
      </c>
      <c r="M10" s="26">
        <f>L10+25</f>
        <v>81</v>
      </c>
      <c r="N10" s="15">
        <v>107</v>
      </c>
      <c r="O10" s="8"/>
    </row>
    <row r="11" spans="1:15" ht="16.5" customHeight="1">
      <c r="A11" s="21">
        <f t="shared" si="0"/>
        <v>7</v>
      </c>
      <c r="B11" s="22" t="s">
        <v>19</v>
      </c>
      <c r="C11" s="23" t="s">
        <v>20</v>
      </c>
      <c r="D11" s="24">
        <v>28</v>
      </c>
      <c r="E11" s="29">
        <v>57</v>
      </c>
      <c r="F11" s="26">
        <f>E11+27</f>
        <v>84</v>
      </c>
      <c r="G11" s="30">
        <v>110</v>
      </c>
      <c r="H11" s="27">
        <f t="shared" si="1"/>
        <v>8</v>
      </c>
      <c r="I11" s="22" t="s">
        <v>21</v>
      </c>
      <c r="J11" s="23" t="s">
        <v>22</v>
      </c>
      <c r="K11" s="24">
        <v>26</v>
      </c>
      <c r="L11" s="29">
        <v>52</v>
      </c>
      <c r="M11" s="26">
        <f t="shared" ref="M11:M12" si="2">L11+26</f>
        <v>78</v>
      </c>
      <c r="N11" s="15">
        <v>107</v>
      </c>
      <c r="O11" s="8"/>
    </row>
    <row r="12" spans="1:15" ht="16.5" customHeight="1">
      <c r="A12" s="21">
        <f t="shared" si="0"/>
        <v>9</v>
      </c>
      <c r="B12" s="22" t="s">
        <v>23</v>
      </c>
      <c r="C12" s="23" t="s">
        <v>24</v>
      </c>
      <c r="D12" s="24">
        <v>27</v>
      </c>
      <c r="E12" s="29">
        <v>54</v>
      </c>
      <c r="F12" s="26">
        <f>E12+28</f>
        <v>82</v>
      </c>
      <c r="G12" s="30">
        <v>108</v>
      </c>
      <c r="H12" s="27">
        <f t="shared" si="1"/>
        <v>10</v>
      </c>
      <c r="I12" s="22" t="s">
        <v>25</v>
      </c>
      <c r="J12" s="23" t="s">
        <v>16</v>
      </c>
      <c r="K12" s="24">
        <v>27</v>
      </c>
      <c r="L12" s="29">
        <v>50</v>
      </c>
      <c r="M12" s="26">
        <f t="shared" si="2"/>
        <v>76</v>
      </c>
      <c r="N12" s="15">
        <v>102</v>
      </c>
      <c r="O12" s="8"/>
    </row>
    <row r="13" spans="1:15" ht="16.5" customHeight="1">
      <c r="A13" s="21">
        <f t="shared" si="0"/>
        <v>11</v>
      </c>
      <c r="B13" s="22" t="s">
        <v>26</v>
      </c>
      <c r="C13" s="23" t="s">
        <v>27</v>
      </c>
      <c r="D13" s="24">
        <v>26</v>
      </c>
      <c r="E13" s="29">
        <v>55</v>
      </c>
      <c r="F13" s="26">
        <f t="shared" ref="F13:F14" si="3">E13+30</f>
        <v>85</v>
      </c>
      <c r="G13" s="30">
        <v>110</v>
      </c>
      <c r="H13" s="27">
        <f t="shared" si="1"/>
        <v>12</v>
      </c>
      <c r="I13" s="22" t="s">
        <v>28</v>
      </c>
      <c r="J13" s="23" t="s">
        <v>29</v>
      </c>
      <c r="K13" s="24">
        <v>30</v>
      </c>
      <c r="L13" s="29">
        <v>64</v>
      </c>
      <c r="M13" s="26">
        <f>L13+38</f>
        <v>102</v>
      </c>
      <c r="N13" s="15">
        <v>131</v>
      </c>
      <c r="O13" s="8"/>
    </row>
    <row r="14" spans="1:15" ht="16.5" customHeight="1">
      <c r="A14" s="21">
        <f t="shared" si="0"/>
        <v>13</v>
      </c>
      <c r="B14" s="22" t="s">
        <v>30</v>
      </c>
      <c r="C14" s="23" t="s">
        <v>31</v>
      </c>
      <c r="D14" s="24">
        <v>31</v>
      </c>
      <c r="E14" s="29">
        <v>59</v>
      </c>
      <c r="F14" s="26">
        <f t="shared" si="3"/>
        <v>89</v>
      </c>
      <c r="G14" s="30">
        <v>120</v>
      </c>
      <c r="H14" s="27">
        <f t="shared" si="1"/>
        <v>14</v>
      </c>
      <c r="I14" s="22" t="s">
        <v>32</v>
      </c>
      <c r="J14" s="23" t="s">
        <v>13</v>
      </c>
      <c r="K14" s="24">
        <v>29</v>
      </c>
      <c r="L14" s="29">
        <v>54</v>
      </c>
      <c r="M14" s="26">
        <f>L14+29</f>
        <v>83</v>
      </c>
      <c r="N14" s="15">
        <v>109</v>
      </c>
      <c r="O14" s="8"/>
    </row>
    <row r="15" spans="1:15" ht="16.5" customHeight="1">
      <c r="A15" s="21">
        <f t="shared" si="0"/>
        <v>15</v>
      </c>
      <c r="B15" s="22" t="s">
        <v>33</v>
      </c>
      <c r="C15" s="23" t="s">
        <v>11</v>
      </c>
      <c r="D15" s="24">
        <v>33</v>
      </c>
      <c r="E15" s="29">
        <v>59</v>
      </c>
      <c r="F15" s="31">
        <v>89</v>
      </c>
      <c r="G15" s="30">
        <v>116</v>
      </c>
      <c r="H15" s="27">
        <f t="shared" si="1"/>
        <v>16</v>
      </c>
      <c r="I15" s="22" t="s">
        <v>34</v>
      </c>
      <c r="J15" s="23" t="s">
        <v>35</v>
      </c>
      <c r="K15" s="24">
        <v>31</v>
      </c>
      <c r="L15" s="29">
        <v>52</v>
      </c>
      <c r="M15" s="31">
        <v>79</v>
      </c>
      <c r="N15" s="15">
        <v>105</v>
      </c>
      <c r="O15" s="8"/>
    </row>
    <row r="16" spans="1:15" ht="16.5" customHeight="1">
      <c r="A16" s="21">
        <f t="shared" si="0"/>
        <v>17</v>
      </c>
      <c r="B16" s="22" t="s">
        <v>36</v>
      </c>
      <c r="C16" s="23" t="s">
        <v>37</v>
      </c>
      <c r="D16" s="24">
        <v>29</v>
      </c>
      <c r="E16" s="29">
        <v>60</v>
      </c>
      <c r="F16" s="31">
        <v>90</v>
      </c>
      <c r="G16" s="30">
        <v>114</v>
      </c>
      <c r="H16" s="27">
        <f t="shared" si="1"/>
        <v>18</v>
      </c>
      <c r="I16" s="22" t="s">
        <v>38</v>
      </c>
      <c r="J16" s="23" t="s">
        <v>39</v>
      </c>
      <c r="K16" s="24">
        <v>30</v>
      </c>
      <c r="L16" s="29">
        <v>57</v>
      </c>
      <c r="M16" s="31">
        <v>85</v>
      </c>
      <c r="N16" s="15">
        <v>110</v>
      </c>
      <c r="O16" s="8"/>
    </row>
    <row r="17" spans="1:15" ht="16.5" customHeight="1">
      <c r="A17" s="21">
        <f t="shared" si="0"/>
        <v>19</v>
      </c>
      <c r="B17" s="22" t="s">
        <v>40</v>
      </c>
      <c r="C17" s="23" t="s">
        <v>41</v>
      </c>
      <c r="D17" s="24">
        <v>29</v>
      </c>
      <c r="E17" s="29">
        <v>57</v>
      </c>
      <c r="F17" s="31">
        <v>91</v>
      </c>
      <c r="G17" s="30">
        <v>114</v>
      </c>
      <c r="H17" s="27">
        <f t="shared" si="1"/>
        <v>20</v>
      </c>
      <c r="I17" s="22" t="s">
        <v>42</v>
      </c>
      <c r="J17" s="23" t="s">
        <v>43</v>
      </c>
      <c r="K17" s="24">
        <v>25</v>
      </c>
      <c r="L17" s="29">
        <v>49</v>
      </c>
      <c r="M17" s="31">
        <v>77</v>
      </c>
      <c r="N17" s="15">
        <v>101</v>
      </c>
      <c r="O17" s="8"/>
    </row>
    <row r="18" spans="1:15" ht="16.5" customHeight="1">
      <c r="A18" s="21">
        <f t="shared" si="0"/>
        <v>21</v>
      </c>
      <c r="B18" s="22" t="s">
        <v>44</v>
      </c>
      <c r="C18" s="23" t="s">
        <v>43</v>
      </c>
      <c r="D18" s="24">
        <v>32</v>
      </c>
      <c r="E18" s="29">
        <v>62</v>
      </c>
      <c r="F18" s="31">
        <v>93</v>
      </c>
      <c r="G18" s="30">
        <v>123</v>
      </c>
      <c r="H18" s="27">
        <f t="shared" si="1"/>
        <v>22</v>
      </c>
      <c r="I18" s="22" t="s">
        <v>45</v>
      </c>
      <c r="J18" s="23" t="s">
        <v>46</v>
      </c>
      <c r="K18" s="24">
        <v>26</v>
      </c>
      <c r="L18" s="29">
        <v>52</v>
      </c>
      <c r="M18" s="31">
        <v>79</v>
      </c>
      <c r="N18" s="15">
        <v>106</v>
      </c>
      <c r="O18" s="8"/>
    </row>
    <row r="19" spans="1:15" ht="16.5" customHeight="1">
      <c r="A19" s="21">
        <f t="shared" si="0"/>
        <v>23</v>
      </c>
      <c r="B19" s="22" t="s">
        <v>47</v>
      </c>
      <c r="C19" s="23" t="s">
        <v>37</v>
      </c>
      <c r="D19" s="24">
        <v>26</v>
      </c>
      <c r="E19" s="25">
        <f>D19+29</f>
        <v>55</v>
      </c>
      <c r="F19" s="31">
        <v>80</v>
      </c>
      <c r="G19" s="30">
        <v>106</v>
      </c>
      <c r="H19" s="27">
        <f t="shared" si="1"/>
        <v>24</v>
      </c>
      <c r="I19" s="22" t="s">
        <v>48</v>
      </c>
      <c r="J19" s="23" t="s">
        <v>43</v>
      </c>
      <c r="K19" s="24">
        <v>27</v>
      </c>
      <c r="L19" s="25">
        <f>K19+24</f>
        <v>51</v>
      </c>
      <c r="M19" s="31">
        <v>77</v>
      </c>
      <c r="N19" s="15">
        <v>103</v>
      </c>
      <c r="O19" s="8"/>
    </row>
    <row r="20" spans="1:15" ht="16.5" customHeight="1">
      <c r="A20" s="21">
        <f t="shared" si="0"/>
        <v>25</v>
      </c>
      <c r="B20" s="32" t="s">
        <v>49</v>
      </c>
      <c r="C20" s="33" t="s">
        <v>50</v>
      </c>
      <c r="D20" s="24">
        <v>29</v>
      </c>
      <c r="E20" s="25">
        <f>D20+27</f>
        <v>56</v>
      </c>
      <c r="F20" s="31">
        <v>87</v>
      </c>
      <c r="G20" s="34">
        <f>F20+26</f>
        <v>113</v>
      </c>
      <c r="H20" s="27">
        <f t="shared" si="1"/>
        <v>26</v>
      </c>
      <c r="I20" s="22" t="s">
        <v>51</v>
      </c>
      <c r="J20" s="23" t="s">
        <v>18</v>
      </c>
      <c r="K20" s="24">
        <v>24</v>
      </c>
      <c r="L20" s="25">
        <f>K20+28</f>
        <v>52</v>
      </c>
      <c r="M20" s="31">
        <v>79</v>
      </c>
      <c r="N20" s="35">
        <f>M20+28</f>
        <v>107</v>
      </c>
      <c r="O20" s="8"/>
    </row>
    <row r="21" spans="1:15" ht="16.5" customHeight="1">
      <c r="A21" s="21">
        <f t="shared" si="0"/>
        <v>27</v>
      </c>
      <c r="B21" s="10" t="s">
        <v>52</v>
      </c>
      <c r="C21" s="11" t="s">
        <v>53</v>
      </c>
      <c r="D21" s="24">
        <v>38</v>
      </c>
      <c r="E21" s="25">
        <f>38+33</f>
        <v>71</v>
      </c>
      <c r="F21" s="31">
        <v>102</v>
      </c>
      <c r="G21" s="36">
        <f>F21+31</f>
        <v>133</v>
      </c>
      <c r="H21" s="27">
        <f t="shared" si="1"/>
        <v>28</v>
      </c>
      <c r="I21" s="22" t="s">
        <v>54</v>
      </c>
      <c r="J21" s="23" t="s">
        <v>55</v>
      </c>
      <c r="K21" s="24">
        <v>27</v>
      </c>
      <c r="L21" s="25">
        <f>K21+27</f>
        <v>54</v>
      </c>
      <c r="M21" s="31">
        <v>82</v>
      </c>
      <c r="N21" s="35">
        <f>M21+23</f>
        <v>105</v>
      </c>
      <c r="O21" s="8"/>
    </row>
    <row r="22" spans="1:15" ht="16.5" customHeight="1">
      <c r="A22" s="21">
        <f t="shared" si="0"/>
        <v>29</v>
      </c>
      <c r="B22" s="22" t="s">
        <v>56</v>
      </c>
      <c r="C22" s="23" t="s">
        <v>16</v>
      </c>
      <c r="D22" s="24">
        <v>27</v>
      </c>
      <c r="E22" s="25">
        <f>D22+28</f>
        <v>55</v>
      </c>
      <c r="F22" s="31">
        <v>81</v>
      </c>
      <c r="G22" s="37">
        <f>F22+26</f>
        <v>107</v>
      </c>
      <c r="H22" s="27">
        <f t="shared" si="1"/>
        <v>30</v>
      </c>
      <c r="I22" s="22" t="s">
        <v>57</v>
      </c>
      <c r="J22" s="23" t="s">
        <v>11</v>
      </c>
      <c r="K22" s="24">
        <v>31</v>
      </c>
      <c r="L22" s="25">
        <f>K22+29</f>
        <v>60</v>
      </c>
      <c r="M22" s="31">
        <v>87</v>
      </c>
      <c r="N22" s="35">
        <f>M22+30</f>
        <v>117</v>
      </c>
      <c r="O22" s="8"/>
    </row>
    <row r="23" spans="1:15" ht="16.5" customHeight="1">
      <c r="A23" s="21">
        <f t="shared" si="0"/>
        <v>31</v>
      </c>
      <c r="B23" s="22" t="s">
        <v>58</v>
      </c>
      <c r="C23" s="23" t="s">
        <v>59</v>
      </c>
      <c r="D23" s="24">
        <v>32</v>
      </c>
      <c r="E23" s="25">
        <f>D23+29</f>
        <v>61</v>
      </c>
      <c r="F23" s="26">
        <f>E23+30</f>
        <v>91</v>
      </c>
      <c r="G23" s="37">
        <f t="shared" ref="G23:G24" si="4">F23+27</f>
        <v>118</v>
      </c>
      <c r="H23" s="27">
        <f t="shared" si="1"/>
        <v>32</v>
      </c>
      <c r="I23" s="22" t="s">
        <v>60</v>
      </c>
      <c r="J23" s="23" t="s">
        <v>37</v>
      </c>
      <c r="K23" s="24">
        <v>29</v>
      </c>
      <c r="L23" s="25">
        <f>K23+26</f>
        <v>55</v>
      </c>
      <c r="M23" s="31">
        <v>84</v>
      </c>
      <c r="N23" s="35">
        <f>M23+28</f>
        <v>112</v>
      </c>
      <c r="O23" s="8"/>
    </row>
    <row r="24" spans="1:15" ht="16.5" customHeight="1">
      <c r="A24" s="21">
        <f t="shared" si="0"/>
        <v>33</v>
      </c>
      <c r="B24" s="22" t="s">
        <v>61</v>
      </c>
      <c r="C24" s="23" t="s">
        <v>37</v>
      </c>
      <c r="D24" s="24">
        <v>26</v>
      </c>
      <c r="E24" s="29">
        <v>55</v>
      </c>
      <c r="F24" s="31">
        <v>85</v>
      </c>
      <c r="G24" s="37">
        <f t="shared" si="4"/>
        <v>112</v>
      </c>
      <c r="H24" s="27">
        <f t="shared" si="1"/>
        <v>34</v>
      </c>
      <c r="I24" s="22" t="s">
        <v>62</v>
      </c>
      <c r="J24" s="23" t="s">
        <v>24</v>
      </c>
      <c r="K24" s="24">
        <v>36</v>
      </c>
      <c r="L24" s="29">
        <v>63</v>
      </c>
      <c r="M24" s="31">
        <v>94</v>
      </c>
      <c r="N24" s="35">
        <f>M24+27</f>
        <v>121</v>
      </c>
      <c r="O24" s="8"/>
    </row>
    <row r="25" spans="1:15" ht="16.5" customHeight="1">
      <c r="A25" s="38">
        <f t="shared" si="0"/>
        <v>35</v>
      </c>
      <c r="B25" s="32" t="s">
        <v>63</v>
      </c>
      <c r="C25" s="33" t="s">
        <v>64</v>
      </c>
      <c r="D25" s="24">
        <v>30</v>
      </c>
      <c r="E25" s="29">
        <v>57</v>
      </c>
      <c r="F25" s="31">
        <v>88</v>
      </c>
      <c r="G25" s="34">
        <f>F25+25</f>
        <v>113</v>
      </c>
      <c r="H25" s="39">
        <f t="shared" si="1"/>
        <v>36</v>
      </c>
      <c r="I25" s="32" t="s">
        <v>65</v>
      </c>
      <c r="J25" s="33" t="s">
        <v>50</v>
      </c>
      <c r="K25" s="24">
        <v>32</v>
      </c>
      <c r="L25" s="29">
        <v>61</v>
      </c>
      <c r="M25" s="31">
        <v>86</v>
      </c>
      <c r="N25" s="35">
        <f>M25+26</f>
        <v>112</v>
      </c>
      <c r="O25" s="8"/>
    </row>
    <row r="26" spans="1:15" ht="13.2">
      <c r="A26" s="40"/>
      <c r="B26" s="40"/>
      <c r="C26" s="40"/>
      <c r="D26" s="41"/>
      <c r="E26" s="41"/>
      <c r="F26" s="41"/>
      <c r="G26" s="40"/>
      <c r="H26" s="40"/>
      <c r="I26" s="40"/>
      <c r="J26" s="40"/>
      <c r="K26" s="41"/>
      <c r="L26" s="41"/>
      <c r="M26" s="41"/>
      <c r="N26" s="42" t="s">
        <v>66</v>
      </c>
      <c r="O26" s="43"/>
    </row>
    <row r="27" spans="1:15" ht="16.5" customHeight="1">
      <c r="A27" s="3"/>
      <c r="B27" s="44" t="s">
        <v>5</v>
      </c>
      <c r="C27" s="45" t="s">
        <v>6</v>
      </c>
      <c r="D27" s="46"/>
      <c r="E27" s="5">
        <v>36</v>
      </c>
      <c r="F27" s="5" t="s">
        <v>67</v>
      </c>
      <c r="G27" s="5" t="s">
        <v>68</v>
      </c>
      <c r="H27" s="6"/>
      <c r="I27" s="44" t="s">
        <v>5</v>
      </c>
      <c r="J27" s="45" t="s">
        <v>6</v>
      </c>
      <c r="K27" s="46"/>
      <c r="L27" s="47">
        <v>36</v>
      </c>
      <c r="M27" s="4" t="s">
        <v>67</v>
      </c>
      <c r="N27" s="7" t="s">
        <v>68</v>
      </c>
      <c r="O27" s="8"/>
    </row>
    <row r="28" spans="1:15" ht="16.5" customHeight="1">
      <c r="A28" s="9">
        <v>1</v>
      </c>
      <c r="B28" s="22" t="s">
        <v>42</v>
      </c>
      <c r="C28" s="59" t="s">
        <v>43</v>
      </c>
      <c r="D28" s="60"/>
      <c r="E28" s="48">
        <v>101</v>
      </c>
      <c r="F28" s="49">
        <v>128</v>
      </c>
      <c r="G28" s="19">
        <v>155</v>
      </c>
      <c r="H28" s="46">
        <f>6</f>
        <v>6</v>
      </c>
      <c r="I28" s="22" t="s">
        <v>47</v>
      </c>
      <c r="J28" s="59" t="s">
        <v>37</v>
      </c>
      <c r="K28" s="60"/>
      <c r="L28" s="48">
        <v>106</v>
      </c>
      <c r="M28" s="49">
        <v>130</v>
      </c>
      <c r="N28" s="50">
        <v>154</v>
      </c>
      <c r="O28" s="8"/>
    </row>
    <row r="29" spans="1:15" ht="16.5" customHeight="1">
      <c r="A29" s="21">
        <f t="shared" ref="A29:A32" si="5">A28+1</f>
        <v>2</v>
      </c>
      <c r="B29" s="22" t="s">
        <v>25</v>
      </c>
      <c r="C29" s="59" t="s">
        <v>16</v>
      </c>
      <c r="D29" s="60"/>
      <c r="E29" s="51">
        <v>102</v>
      </c>
      <c r="F29" s="52">
        <v>132</v>
      </c>
      <c r="G29" s="30">
        <v>156</v>
      </c>
      <c r="H29" s="27">
        <f t="shared" ref="H29:H32" si="6">H28+1</f>
        <v>7</v>
      </c>
      <c r="I29" s="22" t="s">
        <v>45</v>
      </c>
      <c r="J29" s="59" t="s">
        <v>46</v>
      </c>
      <c r="K29" s="60"/>
      <c r="L29" s="51">
        <v>106</v>
      </c>
      <c r="M29" s="52">
        <v>135</v>
      </c>
      <c r="N29" s="53">
        <v>161</v>
      </c>
      <c r="O29" s="8"/>
    </row>
    <row r="30" spans="1:15" ht="16.5" customHeight="1">
      <c r="A30" s="21">
        <f t="shared" si="5"/>
        <v>3</v>
      </c>
      <c r="B30" s="22" t="s">
        <v>48</v>
      </c>
      <c r="C30" s="59" t="s">
        <v>43</v>
      </c>
      <c r="D30" s="60"/>
      <c r="E30" s="51">
        <v>103</v>
      </c>
      <c r="F30" s="52">
        <v>130</v>
      </c>
      <c r="G30" s="30">
        <v>156</v>
      </c>
      <c r="H30" s="27">
        <f t="shared" si="6"/>
        <v>8</v>
      </c>
      <c r="I30" s="22" t="s">
        <v>17</v>
      </c>
      <c r="J30" s="59" t="s">
        <v>18</v>
      </c>
      <c r="K30" s="60"/>
      <c r="L30" s="51">
        <v>107</v>
      </c>
      <c r="M30" s="52">
        <v>132</v>
      </c>
      <c r="N30" s="53">
        <v>159</v>
      </c>
      <c r="O30" s="8"/>
    </row>
    <row r="31" spans="1:15" ht="16.5" customHeight="1">
      <c r="A31" s="21">
        <f t="shared" si="5"/>
        <v>4</v>
      </c>
      <c r="B31" s="22" t="s">
        <v>54</v>
      </c>
      <c r="C31" s="59" t="s">
        <v>55</v>
      </c>
      <c r="D31" s="60"/>
      <c r="E31" s="51">
        <v>105</v>
      </c>
      <c r="F31" s="52">
        <v>131</v>
      </c>
      <c r="G31" s="30">
        <v>152</v>
      </c>
      <c r="H31" s="27">
        <f t="shared" si="6"/>
        <v>9</v>
      </c>
      <c r="I31" s="22" t="s">
        <v>56</v>
      </c>
      <c r="J31" s="59" t="s">
        <v>16</v>
      </c>
      <c r="K31" s="60"/>
      <c r="L31" s="51">
        <v>107</v>
      </c>
      <c r="M31" s="52">
        <v>135</v>
      </c>
      <c r="N31" s="53">
        <v>160</v>
      </c>
      <c r="O31" s="8"/>
    </row>
    <row r="32" spans="1:15" ht="16.5" customHeight="1">
      <c r="A32" s="38">
        <f t="shared" si="5"/>
        <v>5</v>
      </c>
      <c r="B32" s="22" t="s">
        <v>34</v>
      </c>
      <c r="C32" s="59" t="s">
        <v>35</v>
      </c>
      <c r="D32" s="60"/>
      <c r="E32" s="54">
        <v>105</v>
      </c>
      <c r="F32" s="55">
        <v>132</v>
      </c>
      <c r="G32" s="56">
        <v>159</v>
      </c>
      <c r="H32" s="39">
        <f t="shared" si="6"/>
        <v>10</v>
      </c>
      <c r="I32" s="22" t="s">
        <v>51</v>
      </c>
      <c r="J32" s="59" t="s">
        <v>18</v>
      </c>
      <c r="K32" s="60"/>
      <c r="L32" s="54">
        <v>107</v>
      </c>
      <c r="M32" s="55">
        <v>136</v>
      </c>
      <c r="N32" s="57">
        <v>162</v>
      </c>
      <c r="O32" s="8"/>
    </row>
    <row r="33" spans="1:15" ht="13.2">
      <c r="A33" s="40"/>
      <c r="B33" s="41"/>
      <c r="C33" s="41"/>
      <c r="D33" s="41"/>
      <c r="E33" s="40"/>
      <c r="F33" s="40"/>
      <c r="G33" s="40"/>
      <c r="H33" s="40"/>
      <c r="I33" s="41"/>
      <c r="J33" s="41"/>
      <c r="K33" s="41"/>
      <c r="L33" s="40"/>
      <c r="M33" s="40"/>
      <c r="N33" s="40"/>
      <c r="O33" s="43"/>
    </row>
    <row r="34" spans="1:15" ht="16.5" customHeight="1">
      <c r="A34" s="71" t="s">
        <v>69</v>
      </c>
      <c r="B34" s="72"/>
      <c r="C34" s="73" t="s">
        <v>70</v>
      </c>
      <c r="D34" s="72"/>
      <c r="E34" s="72"/>
      <c r="F34" s="72"/>
      <c r="G34" s="74"/>
      <c r="H34" s="71" t="s">
        <v>71</v>
      </c>
      <c r="I34" s="72"/>
      <c r="J34" s="73" t="s">
        <v>72</v>
      </c>
      <c r="K34" s="72"/>
      <c r="L34" s="72"/>
      <c r="M34" s="72"/>
      <c r="N34" s="74"/>
      <c r="O34" s="8"/>
    </row>
    <row r="35" spans="1:15" ht="16.5" customHeight="1">
      <c r="A35" s="71" t="s">
        <v>73</v>
      </c>
      <c r="B35" s="72"/>
      <c r="C35" s="73" t="s">
        <v>74</v>
      </c>
      <c r="D35" s="72"/>
      <c r="E35" s="72"/>
      <c r="F35" s="72"/>
      <c r="G35" s="74"/>
      <c r="H35" s="71" t="s">
        <v>75</v>
      </c>
      <c r="I35" s="72"/>
      <c r="J35" s="73" t="s">
        <v>76</v>
      </c>
      <c r="K35" s="72"/>
      <c r="L35" s="72"/>
      <c r="M35" s="72"/>
      <c r="N35" s="74"/>
      <c r="O35" s="8"/>
    </row>
    <row r="36" spans="1:15" ht="13.2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43"/>
    </row>
    <row r="37" spans="1:15" ht="15" customHeight="1">
      <c r="A37" s="75" t="s">
        <v>77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43"/>
    </row>
    <row r="38" spans="1:15" ht="13.2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</row>
  </sheetData>
  <mergeCells count="24">
    <mergeCell ref="A37:N37"/>
    <mergeCell ref="J30:K30"/>
    <mergeCell ref="J31:K31"/>
    <mergeCell ref="J32:K32"/>
    <mergeCell ref="A35:B35"/>
    <mergeCell ref="A34:B34"/>
    <mergeCell ref="H34:I34"/>
    <mergeCell ref="J34:N34"/>
    <mergeCell ref="C35:G35"/>
    <mergeCell ref="H35:I35"/>
    <mergeCell ref="J35:N35"/>
    <mergeCell ref="C29:D29"/>
    <mergeCell ref="C30:D30"/>
    <mergeCell ref="C28:D28"/>
    <mergeCell ref="C31:D31"/>
    <mergeCell ref="C34:G34"/>
    <mergeCell ref="C32:D32"/>
    <mergeCell ref="J28:K28"/>
    <mergeCell ref="J29:K29"/>
    <mergeCell ref="A2:N2"/>
    <mergeCell ref="A3:N3"/>
    <mergeCell ref="A4:N4"/>
    <mergeCell ref="A5:N5"/>
    <mergeCell ref="A6:N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Senior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2016-11-03T14:55:28Z</dcterms:created>
  <dcterms:modified xsi:type="dcterms:W3CDTF">2016-11-03T14:55:28Z</dcterms:modified>
</cp:coreProperties>
</file>