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R39" i="1" l="1"/>
  <c r="L39" i="1"/>
  <c r="F39" i="1"/>
  <c r="R38" i="1"/>
  <c r="L38" i="1"/>
  <c r="F38" i="1"/>
  <c r="R37" i="1"/>
  <c r="L37" i="1"/>
  <c r="F37" i="1"/>
  <c r="R36" i="1"/>
  <c r="L36" i="1"/>
  <c r="F36" i="1"/>
  <c r="R35" i="1"/>
  <c r="L35" i="1"/>
  <c r="F35" i="1"/>
  <c r="R34" i="1"/>
  <c r="M34" i="1"/>
  <c r="M35" i="1" s="1"/>
  <c r="M36" i="1" s="1"/>
  <c r="M37" i="1" s="1"/>
  <c r="M38" i="1" s="1"/>
  <c r="M39" i="1" s="1"/>
  <c r="L34" i="1"/>
  <c r="F34" i="1"/>
  <c r="R33" i="1"/>
  <c r="M33" i="1"/>
  <c r="L33" i="1"/>
  <c r="G33" i="1"/>
  <c r="G34" i="1" s="1"/>
  <c r="G35" i="1" s="1"/>
  <c r="G36" i="1" s="1"/>
  <c r="G37" i="1" s="1"/>
  <c r="G38" i="1" s="1"/>
  <c r="G39" i="1" s="1"/>
  <c r="F33" i="1"/>
  <c r="L32" i="1"/>
  <c r="G32" i="1"/>
  <c r="F32" i="1"/>
  <c r="A32" i="1"/>
  <c r="A33" i="1" s="1"/>
  <c r="A34" i="1" s="1"/>
  <c r="A35" i="1" s="1"/>
  <c r="A36" i="1" s="1"/>
  <c r="A37" i="1" s="1"/>
  <c r="A38" i="1" s="1"/>
  <c r="A39" i="1" s="1"/>
  <c r="L31" i="1"/>
  <c r="F31" i="1"/>
  <c r="R27" i="1"/>
  <c r="L27" i="1"/>
  <c r="F27" i="1"/>
  <c r="R26" i="1"/>
  <c r="L26" i="1"/>
  <c r="F26" i="1"/>
  <c r="R25" i="1"/>
  <c r="L25" i="1"/>
  <c r="F25" i="1"/>
  <c r="R24" i="1"/>
  <c r="L24" i="1"/>
  <c r="F24" i="1"/>
  <c r="R23" i="1"/>
  <c r="L23" i="1"/>
  <c r="F23" i="1"/>
  <c r="R22" i="1"/>
  <c r="M22" i="1"/>
  <c r="M23" i="1" s="1"/>
  <c r="M24" i="1" s="1"/>
  <c r="M25" i="1" s="1"/>
  <c r="M26" i="1" s="1"/>
  <c r="M27" i="1" s="1"/>
  <c r="L22" i="1"/>
  <c r="F22" i="1"/>
  <c r="R21" i="1"/>
  <c r="M21" i="1"/>
  <c r="L21" i="1"/>
  <c r="G21" i="1"/>
  <c r="G22" i="1" s="1"/>
  <c r="G23" i="1" s="1"/>
  <c r="G24" i="1" s="1"/>
  <c r="G25" i="1" s="1"/>
  <c r="G26" i="1" s="1"/>
  <c r="G27" i="1" s="1"/>
  <c r="F21" i="1"/>
  <c r="R20" i="1"/>
  <c r="M20" i="1"/>
  <c r="L20" i="1"/>
  <c r="G20" i="1"/>
  <c r="F20" i="1"/>
  <c r="A20" i="1"/>
  <c r="A21" i="1" s="1"/>
  <c r="A22" i="1" s="1"/>
  <c r="A23" i="1" s="1"/>
  <c r="A24" i="1" s="1"/>
  <c r="A25" i="1" s="1"/>
  <c r="A26" i="1" s="1"/>
  <c r="A27" i="1" s="1"/>
  <c r="L19" i="1"/>
  <c r="F19" i="1"/>
  <c r="F14" i="1"/>
  <c r="R13" i="1"/>
  <c r="L13" i="1"/>
  <c r="F13" i="1"/>
  <c r="R12" i="1"/>
  <c r="L12" i="1"/>
  <c r="F12" i="1"/>
  <c r="R11" i="1"/>
  <c r="L11" i="1"/>
  <c r="F11" i="1"/>
  <c r="R10" i="1"/>
  <c r="L10" i="1"/>
  <c r="F10" i="1"/>
  <c r="R9" i="1"/>
  <c r="L9" i="1"/>
  <c r="F9" i="1"/>
  <c r="R8" i="1"/>
  <c r="L8" i="1"/>
  <c r="F8" i="1"/>
  <c r="A8" i="1"/>
  <c r="A9" i="1" s="1"/>
  <c r="A10" i="1" s="1"/>
  <c r="A11" i="1" s="1"/>
  <c r="A12" i="1" s="1"/>
  <c r="A13" i="1" s="1"/>
  <c r="A14" i="1" s="1"/>
  <c r="R7" i="1"/>
  <c r="M7" i="1"/>
  <c r="M8" i="1" s="1"/>
  <c r="M9" i="1" s="1"/>
  <c r="M10" i="1" s="1"/>
  <c r="M11" i="1" s="1"/>
  <c r="M12" i="1" s="1"/>
  <c r="M13" i="1" s="1"/>
  <c r="L7" i="1"/>
  <c r="G7" i="1"/>
  <c r="G8" i="1" s="1"/>
  <c r="G9" i="1" s="1"/>
  <c r="G10" i="1" s="1"/>
  <c r="G11" i="1" s="1"/>
  <c r="G12" i="1" s="1"/>
  <c r="G13" i="1" s="1"/>
  <c r="G14" i="1" s="1"/>
  <c r="F7" i="1"/>
  <c r="A7" i="1"/>
  <c r="R6" i="1"/>
  <c r="L6" i="1"/>
  <c r="F6" i="1"/>
</calcChain>
</file>

<file path=xl/sharedStrings.xml><?xml version="1.0" encoding="utf-8"?>
<sst xmlns="http://schemas.openxmlformats.org/spreadsheetml/2006/main" count="221" uniqueCount="135">
  <si>
    <t>PITCH and PUTT UNION of IRELAND</t>
  </si>
  <si>
    <t>SENIORS STROKEPLAY CHAMPIONSHIPS 2011</t>
  </si>
  <si>
    <t>FINALS   --  CEMENT - LOUTH SUNDAY, 18th SEPTEMBER 2011</t>
  </si>
  <si>
    <t>JUNIOR</t>
  </si>
  <si>
    <t>Player</t>
  </si>
  <si>
    <t>Club</t>
  </si>
  <si>
    <t>R1</t>
  </si>
  <si>
    <t>R2</t>
  </si>
  <si>
    <t>TOT</t>
  </si>
  <si>
    <t>Michael Kenny</t>
  </si>
  <si>
    <t>Ferbane</t>
  </si>
  <si>
    <t>Michael Kerin</t>
  </si>
  <si>
    <t>Clare Road</t>
  </si>
  <si>
    <t>Charlie Byrne</t>
  </si>
  <si>
    <t>Poulaphouca</t>
  </si>
  <si>
    <t>Jim Kennedy Snr.</t>
  </si>
  <si>
    <t>Stackallen</t>
  </si>
  <si>
    <t>Brendan Mullally</t>
  </si>
  <si>
    <t>C.Y.M.C./L.C.</t>
  </si>
  <si>
    <t>John Clarke</t>
  </si>
  <si>
    <t>Kilbeggan</t>
  </si>
  <si>
    <t>Patrick Davis</t>
  </si>
  <si>
    <t>Seapoint</t>
  </si>
  <si>
    <t>Joseph O'Riordan</t>
  </si>
  <si>
    <t>Bruff</t>
  </si>
  <si>
    <t>Christy Smith</t>
  </si>
  <si>
    <t>Gaeil Colmcille</t>
  </si>
  <si>
    <t>Seamus Gleeson</t>
  </si>
  <si>
    <t>Riverdale</t>
  </si>
  <si>
    <t>Tom McGuinness</t>
  </si>
  <si>
    <t>Cloghogue</t>
  </si>
  <si>
    <t>Aidan Whelan</t>
  </si>
  <si>
    <t>St. Patrick's</t>
  </si>
  <si>
    <t>Ted Tighe</t>
  </si>
  <si>
    <t>Liam Bourke</t>
  </si>
  <si>
    <t>P.J. Curtin</t>
  </si>
  <si>
    <t>Kilmichael</t>
  </si>
  <si>
    <t>Noel McCormack</t>
  </si>
  <si>
    <t>Woodlands</t>
  </si>
  <si>
    <t>Joseph-Paul Kelly</t>
  </si>
  <si>
    <t>Bagenalstown</t>
  </si>
  <si>
    <t>Denis Carter</t>
  </si>
  <si>
    <t>Terry O'Shaughnessy</t>
  </si>
  <si>
    <t>Lucan</t>
  </si>
  <si>
    <t>Dan O'Connor</t>
  </si>
  <si>
    <t>Patrick Robinson (Snr)</t>
  </si>
  <si>
    <t>Pat Smith</t>
  </si>
  <si>
    <t>Ryston</t>
  </si>
  <si>
    <t>P.J. Considine</t>
  </si>
  <si>
    <t>Bill Swords</t>
  </si>
  <si>
    <t>Rochfortbridge</t>
  </si>
  <si>
    <t>James Donnelly</t>
  </si>
  <si>
    <t>Patrick Guidera</t>
  </si>
  <si>
    <t>NR</t>
  </si>
  <si>
    <t>Winner:</t>
  </si>
  <si>
    <t>Joseph O'Riordan (Bruff)</t>
  </si>
  <si>
    <t>Runner Up:</t>
  </si>
  <si>
    <t>Paddy Davis (Seapoint)</t>
  </si>
  <si>
    <t>INTER</t>
  </si>
  <si>
    <t>Richard Harkin</t>
  </si>
  <si>
    <t>Loughlinstown</t>
  </si>
  <si>
    <t>Michael Walsh</t>
  </si>
  <si>
    <t>Parteen</t>
  </si>
  <si>
    <t>Benny McCarthy</t>
  </si>
  <si>
    <t>E.S.B.</t>
  </si>
  <si>
    <t>Joe (Snr) McGrath</t>
  </si>
  <si>
    <t>Erry</t>
  </si>
  <si>
    <t>William Hoare</t>
  </si>
  <si>
    <t>Laytown</t>
  </si>
  <si>
    <t>John Redmond</t>
  </si>
  <si>
    <t>Athgarvan</t>
  </si>
  <si>
    <t>Michael Lyons</t>
  </si>
  <si>
    <t>St. Anne's</t>
  </si>
  <si>
    <t>Gerry Doyle</t>
  </si>
  <si>
    <t>St. Bridget's</t>
  </si>
  <si>
    <t>Anthony Grendon</t>
  </si>
  <si>
    <t>Rathfeigh</t>
  </si>
  <si>
    <t>Eddie Flynn</t>
  </si>
  <si>
    <t>Gerard Walsh</t>
  </si>
  <si>
    <t>Cement</t>
  </si>
  <si>
    <t>Seamus Reilly</t>
  </si>
  <si>
    <t>Oliver Plunkett</t>
  </si>
  <si>
    <t>Barry Coyle</t>
  </si>
  <si>
    <t>Jack Williams</t>
  </si>
  <si>
    <t>William Hudson Snr.</t>
  </si>
  <si>
    <t>Michael Connell</t>
  </si>
  <si>
    <t>Dan Kiely</t>
  </si>
  <si>
    <t>Albert Mithen</t>
  </si>
  <si>
    <t>Sean O'Brien</t>
  </si>
  <si>
    <t>Templebreedy</t>
  </si>
  <si>
    <t>Charlie McHugh</t>
  </si>
  <si>
    <t>Tommy Dyas</t>
  </si>
  <si>
    <t>McBride</t>
  </si>
  <si>
    <t>Brendan Warner</t>
  </si>
  <si>
    <t>Patrick J Ryan</t>
  </si>
  <si>
    <t>Fergus Rennicks</t>
  </si>
  <si>
    <t>Weessie Murphy</t>
  </si>
  <si>
    <t>Pfizer</t>
  </si>
  <si>
    <t>Dan Kiely (Kilmichael)</t>
  </si>
  <si>
    <t>Gerry Doyle (St. Bridget's)</t>
  </si>
  <si>
    <t>SENIOR</t>
  </si>
  <si>
    <t>Frank Ryan</t>
  </si>
  <si>
    <t>Thomas Mason</t>
  </si>
  <si>
    <t>Tom Barry</t>
  </si>
  <si>
    <t>Corkbeg</t>
  </si>
  <si>
    <t>Pat Fanning</t>
  </si>
  <si>
    <t>Kevin Bermingham</t>
  </si>
  <si>
    <t>Old County</t>
  </si>
  <si>
    <t>Patsy Reamsbottom</t>
  </si>
  <si>
    <t>Martin Fawl</t>
  </si>
  <si>
    <t>William Buckley (snr)</t>
  </si>
  <si>
    <t>Michael Cahill</t>
  </si>
  <si>
    <t>Fermoy</t>
  </si>
  <si>
    <t>James Thompson</t>
  </si>
  <si>
    <t>William O'Donovan</t>
  </si>
  <si>
    <t>John Feery</t>
  </si>
  <si>
    <t>Brian Maguire</t>
  </si>
  <si>
    <t>Navan</t>
  </si>
  <si>
    <t>Johnny Campbell</t>
  </si>
  <si>
    <t>Thomas Murphy Snr.</t>
  </si>
  <si>
    <t>Roy Burke</t>
  </si>
  <si>
    <t>Granard</t>
  </si>
  <si>
    <t>Pat Greene</t>
  </si>
  <si>
    <t>Terry Cassidy</t>
  </si>
  <si>
    <t>David Hallinan</t>
  </si>
  <si>
    <t>Hillview</t>
  </si>
  <si>
    <t>Oliver Healy</t>
  </si>
  <si>
    <t>John O'Neill</t>
  </si>
  <si>
    <t>Anthony Malone</t>
  </si>
  <si>
    <t>John Joe Wynne</t>
  </si>
  <si>
    <t>Christy Broe</t>
  </si>
  <si>
    <t>John Price</t>
  </si>
  <si>
    <t>Johnny Campbell, Cement</t>
  </si>
  <si>
    <t>Pat Greene, Seapoint.</t>
  </si>
  <si>
    <t>© Copyright Pitch and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</si>
</sst>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</font>
    <font>
      <b/>
      <sz val="26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0"/>
      <name val="Arial"/>
    </font>
    <font>
      <b/>
      <sz val="9"/>
      <color rgb="FFFFFFFF"/>
      <name val="Arial"/>
    </font>
    <font>
      <b/>
      <sz val="8"/>
      <color rgb="FFFFFFFF"/>
      <name val="Arial"/>
    </font>
    <font>
      <sz val="9"/>
      <color rgb="FFFFFFFF"/>
      <name val="Arial"/>
    </font>
    <font>
      <b/>
      <sz val="10"/>
      <color rgb="FF0000FF"/>
      <name val="Arial"/>
    </font>
    <font>
      <b/>
      <sz val="10"/>
      <color rgb="FF000000"/>
      <name val="Arial"/>
    </font>
    <font>
      <b/>
      <sz val="9"/>
      <color rgb="FF0000FF"/>
      <name val="Arial"/>
    </font>
    <font>
      <b/>
      <sz val="10"/>
      <color rgb="FFFFFFFF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4" fillId="0" borderId="3" xfId="0" applyFont="1" applyBorder="1" applyAlignment="1"/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/>
    <xf numFmtId="0" fontId="8" fillId="4" borderId="9" xfId="0" applyFont="1" applyFill="1" applyBorder="1" applyAlignment="1"/>
    <xf numFmtId="0" fontId="9" fillId="2" borderId="7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/>
    <xf numFmtId="0" fontId="9" fillId="5" borderId="7" xfId="0" applyFont="1" applyFill="1" applyBorder="1" applyAlignment="1">
      <alignment vertical="center"/>
    </xf>
    <xf numFmtId="0" fontId="8" fillId="4" borderId="8" xfId="0" applyFont="1" applyFill="1" applyBorder="1" applyAlignment="1"/>
    <xf numFmtId="0" fontId="8" fillId="4" borderId="9" xfId="0" applyFont="1" applyFill="1" applyBorder="1" applyAlignment="1"/>
    <xf numFmtId="0" fontId="9" fillId="2" borderId="7" xfId="0" applyFont="1" applyFill="1" applyBorder="1" applyAlignment="1">
      <alignment vertical="center"/>
    </xf>
    <xf numFmtId="0" fontId="10" fillId="4" borderId="8" xfId="0" applyFont="1" applyFill="1" applyBorder="1" applyAlignment="1"/>
    <xf numFmtId="0" fontId="12" fillId="2" borderId="10" xfId="0" applyFont="1" applyFill="1" applyBorder="1" applyAlignment="1"/>
    <xf numFmtId="0" fontId="11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/>
    <xf numFmtId="0" fontId="12" fillId="5" borderId="10" xfId="0" applyFont="1" applyFill="1" applyBorder="1" applyAlignment="1">
      <alignment horizontal="center"/>
    </xf>
    <xf numFmtId="0" fontId="2" fillId="0" borderId="10" xfId="0" applyFont="1" applyBorder="1" applyAlignment="1">
      <alignment wrapText="1"/>
    </xf>
    <xf numFmtId="0" fontId="12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wrapText="1"/>
    </xf>
    <xf numFmtId="0" fontId="12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workbookViewId="0">
      <selection sqref="A1:R1"/>
    </sheetView>
  </sheetViews>
  <sheetFormatPr defaultColWidth="14.44140625" defaultRowHeight="12.75" customHeight="1" x14ac:dyDescent="0.25"/>
  <cols>
    <col min="1" max="1" width="3.109375" customWidth="1"/>
    <col min="2" max="2" width="23.6640625" customWidth="1"/>
    <col min="3" max="3" width="18.33203125" customWidth="1"/>
    <col min="4" max="5" width="6" customWidth="1"/>
    <col min="6" max="6" width="7" customWidth="1"/>
    <col min="7" max="7" width="3.109375" customWidth="1"/>
    <col min="8" max="8" width="22.6640625" customWidth="1"/>
    <col min="9" max="9" width="17.5546875" customWidth="1"/>
    <col min="10" max="10" width="6.6640625" customWidth="1"/>
    <col min="11" max="11" width="6" customWidth="1"/>
    <col min="12" max="12" width="6.5546875" customWidth="1"/>
    <col min="13" max="13" width="2.6640625" customWidth="1"/>
    <col min="14" max="14" width="24.109375" customWidth="1"/>
    <col min="15" max="15" width="18.5546875" customWidth="1"/>
    <col min="16" max="16" width="5.88671875" customWidth="1"/>
    <col min="17" max="17" width="5.6640625" customWidth="1"/>
    <col min="18" max="18" width="7.6640625" customWidth="1"/>
  </cols>
  <sheetData>
    <row r="1" spans="1:18" ht="34.5" customHeight="1" x14ac:dyDescent="0.6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33.75" customHeight="1" x14ac:dyDescent="0.6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9.5" customHeight="1" x14ac:dyDescent="0.3">
      <c r="A3" s="34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4.25" customHeight="1" x14ac:dyDescent="0.25">
      <c r="A4" s="2"/>
      <c r="B4" s="35" t="s">
        <v>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1:18" ht="14.25" customHeight="1" x14ac:dyDescent="0.25">
      <c r="A5" s="3"/>
      <c r="B5" s="4" t="s">
        <v>4</v>
      </c>
      <c r="C5" s="5" t="s">
        <v>5</v>
      </c>
      <c r="D5" s="5" t="s">
        <v>6</v>
      </c>
      <c r="E5" s="5" t="s">
        <v>7</v>
      </c>
      <c r="F5" s="6" t="s">
        <v>8</v>
      </c>
      <c r="G5" s="3"/>
      <c r="H5" s="4" t="s">
        <v>4</v>
      </c>
      <c r="I5" s="5" t="s">
        <v>5</v>
      </c>
      <c r="J5" s="5" t="s">
        <v>6</v>
      </c>
      <c r="K5" s="5" t="s">
        <v>7</v>
      </c>
      <c r="L5" s="6" t="s">
        <v>8</v>
      </c>
      <c r="M5" s="3"/>
      <c r="N5" s="4" t="s">
        <v>4</v>
      </c>
      <c r="O5" s="5" t="s">
        <v>5</v>
      </c>
      <c r="P5" s="5" t="s">
        <v>6</v>
      </c>
      <c r="Q5" s="5" t="s">
        <v>7</v>
      </c>
      <c r="R5" s="6" t="s">
        <v>8</v>
      </c>
    </row>
    <row r="6" spans="1:18" ht="13.5" customHeight="1" x14ac:dyDescent="0.25">
      <c r="A6" s="7">
        <v>1</v>
      </c>
      <c r="B6" s="8" t="s">
        <v>9</v>
      </c>
      <c r="C6" s="9" t="s">
        <v>10</v>
      </c>
      <c r="D6" s="10">
        <v>56</v>
      </c>
      <c r="E6" s="10">
        <v>58</v>
      </c>
      <c r="F6" s="11">
        <f t="shared" ref="F6:F14" si="0">SUM(D6:E6)</f>
        <v>114</v>
      </c>
      <c r="G6" s="7">
        <v>2</v>
      </c>
      <c r="H6" s="8" t="s">
        <v>11</v>
      </c>
      <c r="I6" s="9" t="s">
        <v>12</v>
      </c>
      <c r="J6" s="10">
        <v>60</v>
      </c>
      <c r="K6" s="10">
        <v>54</v>
      </c>
      <c r="L6" s="11">
        <f t="shared" ref="L6:L13" si="1">SUM(J6:K6)</f>
        <v>114</v>
      </c>
      <c r="M6" s="7">
        <v>3</v>
      </c>
      <c r="N6" s="8" t="s">
        <v>13</v>
      </c>
      <c r="O6" s="9" t="s">
        <v>14</v>
      </c>
      <c r="P6" s="10">
        <v>57</v>
      </c>
      <c r="Q6" s="10">
        <v>56</v>
      </c>
      <c r="R6" s="12">
        <f t="shared" ref="R6:R13" si="2">SUM(P6:Q6)</f>
        <v>113</v>
      </c>
    </row>
    <row r="7" spans="1:18" ht="13.5" customHeight="1" x14ac:dyDescent="0.25">
      <c r="A7" s="13">
        <f t="shared" ref="A7:A14" si="3">A6+3</f>
        <v>4</v>
      </c>
      <c r="B7" s="8" t="s">
        <v>15</v>
      </c>
      <c r="C7" s="9" t="s">
        <v>16</v>
      </c>
      <c r="D7" s="10">
        <v>60</v>
      </c>
      <c r="E7" s="10">
        <v>59</v>
      </c>
      <c r="F7" s="11">
        <f t="shared" si="0"/>
        <v>119</v>
      </c>
      <c r="G7" s="13">
        <f t="shared" ref="G7:G14" si="4">G6+3</f>
        <v>5</v>
      </c>
      <c r="H7" s="8" t="s">
        <v>17</v>
      </c>
      <c r="I7" s="9" t="s">
        <v>18</v>
      </c>
      <c r="J7" s="10">
        <v>56</v>
      </c>
      <c r="K7" s="10">
        <v>56</v>
      </c>
      <c r="L7" s="11">
        <f t="shared" si="1"/>
        <v>112</v>
      </c>
      <c r="M7" s="13">
        <f t="shared" ref="M7:M13" si="5">M6+3</f>
        <v>6</v>
      </c>
      <c r="N7" s="8" t="s">
        <v>19</v>
      </c>
      <c r="O7" s="9" t="s">
        <v>20</v>
      </c>
      <c r="P7" s="10">
        <v>55</v>
      </c>
      <c r="Q7" s="10">
        <v>59</v>
      </c>
      <c r="R7" s="12">
        <f t="shared" si="2"/>
        <v>114</v>
      </c>
    </row>
    <row r="8" spans="1:18" ht="13.5" customHeight="1" x14ac:dyDescent="0.25">
      <c r="A8" s="13">
        <f t="shared" si="3"/>
        <v>7</v>
      </c>
      <c r="B8" s="8" t="s">
        <v>21</v>
      </c>
      <c r="C8" s="9" t="s">
        <v>22</v>
      </c>
      <c r="D8" s="10">
        <v>54</v>
      </c>
      <c r="E8" s="10">
        <v>54</v>
      </c>
      <c r="F8" s="11">
        <f t="shared" si="0"/>
        <v>108</v>
      </c>
      <c r="G8" s="13">
        <f t="shared" si="4"/>
        <v>8</v>
      </c>
      <c r="H8" s="8" t="s">
        <v>23</v>
      </c>
      <c r="I8" s="9" t="s">
        <v>24</v>
      </c>
      <c r="J8" s="10">
        <v>53</v>
      </c>
      <c r="K8" s="10">
        <v>50</v>
      </c>
      <c r="L8" s="11">
        <f t="shared" si="1"/>
        <v>103</v>
      </c>
      <c r="M8" s="13">
        <f t="shared" si="5"/>
        <v>9</v>
      </c>
      <c r="N8" s="8" t="s">
        <v>25</v>
      </c>
      <c r="O8" s="9" t="s">
        <v>26</v>
      </c>
      <c r="P8" s="10">
        <v>59</v>
      </c>
      <c r="Q8" s="10">
        <v>57</v>
      </c>
      <c r="R8" s="12">
        <f t="shared" si="2"/>
        <v>116</v>
      </c>
    </row>
    <row r="9" spans="1:18" ht="13.5" customHeight="1" x14ac:dyDescent="0.25">
      <c r="A9" s="13">
        <f t="shared" si="3"/>
        <v>10</v>
      </c>
      <c r="B9" s="8" t="s">
        <v>27</v>
      </c>
      <c r="C9" s="9" t="s">
        <v>28</v>
      </c>
      <c r="D9" s="10">
        <v>59</v>
      </c>
      <c r="E9" s="10">
        <v>60</v>
      </c>
      <c r="F9" s="11">
        <f t="shared" si="0"/>
        <v>119</v>
      </c>
      <c r="G9" s="13">
        <f t="shared" si="4"/>
        <v>11</v>
      </c>
      <c r="H9" s="8" t="s">
        <v>29</v>
      </c>
      <c r="I9" s="9" t="s">
        <v>30</v>
      </c>
      <c r="J9" s="10">
        <v>56</v>
      </c>
      <c r="K9" s="10">
        <v>55</v>
      </c>
      <c r="L9" s="11">
        <f t="shared" si="1"/>
        <v>111</v>
      </c>
      <c r="M9" s="13">
        <f t="shared" si="5"/>
        <v>12</v>
      </c>
      <c r="N9" s="8" t="s">
        <v>31</v>
      </c>
      <c r="O9" s="9" t="s">
        <v>32</v>
      </c>
      <c r="P9" s="10">
        <v>56</v>
      </c>
      <c r="Q9" s="10">
        <v>53</v>
      </c>
      <c r="R9" s="12">
        <f t="shared" si="2"/>
        <v>109</v>
      </c>
    </row>
    <row r="10" spans="1:18" ht="13.5" customHeight="1" x14ac:dyDescent="0.25">
      <c r="A10" s="13">
        <f t="shared" si="3"/>
        <v>13</v>
      </c>
      <c r="B10" s="8" t="s">
        <v>33</v>
      </c>
      <c r="C10" s="9" t="s">
        <v>26</v>
      </c>
      <c r="D10" s="10">
        <v>56</v>
      </c>
      <c r="E10" s="10">
        <v>56</v>
      </c>
      <c r="F10" s="11">
        <f t="shared" si="0"/>
        <v>112</v>
      </c>
      <c r="G10" s="13">
        <f t="shared" si="4"/>
        <v>14</v>
      </c>
      <c r="H10" s="8" t="s">
        <v>34</v>
      </c>
      <c r="I10" s="9" t="s">
        <v>28</v>
      </c>
      <c r="J10" s="10">
        <v>55</v>
      </c>
      <c r="K10" s="10">
        <v>59</v>
      </c>
      <c r="L10" s="11">
        <f t="shared" si="1"/>
        <v>114</v>
      </c>
      <c r="M10" s="13">
        <f t="shared" si="5"/>
        <v>15</v>
      </c>
      <c r="N10" s="8" t="s">
        <v>35</v>
      </c>
      <c r="O10" s="9" t="s">
        <v>36</v>
      </c>
      <c r="P10" s="10">
        <v>61</v>
      </c>
      <c r="Q10" s="10">
        <v>61</v>
      </c>
      <c r="R10" s="12">
        <f t="shared" si="2"/>
        <v>122</v>
      </c>
    </row>
    <row r="11" spans="1:18" ht="13.5" customHeight="1" x14ac:dyDescent="0.25">
      <c r="A11" s="13">
        <f t="shared" si="3"/>
        <v>16</v>
      </c>
      <c r="B11" s="8" t="s">
        <v>37</v>
      </c>
      <c r="C11" s="9" t="s">
        <v>38</v>
      </c>
      <c r="D11" s="10">
        <v>60</v>
      </c>
      <c r="E11" s="10">
        <v>61</v>
      </c>
      <c r="F11" s="11">
        <f t="shared" si="0"/>
        <v>121</v>
      </c>
      <c r="G11" s="13">
        <f t="shared" si="4"/>
        <v>17</v>
      </c>
      <c r="H11" s="8" t="s">
        <v>39</v>
      </c>
      <c r="I11" s="9" t="s">
        <v>40</v>
      </c>
      <c r="J11" s="10">
        <v>62</v>
      </c>
      <c r="K11" s="10">
        <v>51</v>
      </c>
      <c r="L11" s="11">
        <f t="shared" si="1"/>
        <v>113</v>
      </c>
      <c r="M11" s="13">
        <f t="shared" si="5"/>
        <v>18</v>
      </c>
      <c r="N11" s="8" t="s">
        <v>41</v>
      </c>
      <c r="O11" s="9" t="s">
        <v>10</v>
      </c>
      <c r="P11" s="10">
        <v>65</v>
      </c>
      <c r="Q11" s="10">
        <v>59</v>
      </c>
      <c r="R11" s="12">
        <f t="shared" si="2"/>
        <v>124</v>
      </c>
    </row>
    <row r="12" spans="1:18" ht="13.5" customHeight="1" x14ac:dyDescent="0.25">
      <c r="A12" s="13">
        <f t="shared" si="3"/>
        <v>19</v>
      </c>
      <c r="B12" s="14" t="s">
        <v>42</v>
      </c>
      <c r="C12" s="9" t="s">
        <v>43</v>
      </c>
      <c r="D12" s="10">
        <v>60</v>
      </c>
      <c r="E12" s="10">
        <v>54</v>
      </c>
      <c r="F12" s="11">
        <f t="shared" si="0"/>
        <v>114</v>
      </c>
      <c r="G12" s="13">
        <f t="shared" si="4"/>
        <v>20</v>
      </c>
      <c r="H12" s="8" t="s">
        <v>44</v>
      </c>
      <c r="I12" s="9" t="s">
        <v>24</v>
      </c>
      <c r="J12" s="10">
        <v>56</v>
      </c>
      <c r="K12" s="10">
        <v>55</v>
      </c>
      <c r="L12" s="11">
        <f t="shared" si="1"/>
        <v>111</v>
      </c>
      <c r="M12" s="13">
        <f t="shared" si="5"/>
        <v>21</v>
      </c>
      <c r="N12" s="14" t="s">
        <v>45</v>
      </c>
      <c r="O12" s="9" t="s">
        <v>40</v>
      </c>
      <c r="P12" s="10">
        <v>62</v>
      </c>
      <c r="Q12" s="10">
        <v>65</v>
      </c>
      <c r="R12" s="12">
        <f t="shared" si="2"/>
        <v>127</v>
      </c>
    </row>
    <row r="13" spans="1:18" ht="13.5" customHeight="1" x14ac:dyDescent="0.25">
      <c r="A13" s="13">
        <f t="shared" si="3"/>
        <v>22</v>
      </c>
      <c r="B13" s="8" t="s">
        <v>46</v>
      </c>
      <c r="C13" s="9" t="s">
        <v>47</v>
      </c>
      <c r="D13" s="10">
        <v>56</v>
      </c>
      <c r="E13" s="10">
        <v>59</v>
      </c>
      <c r="F13" s="11">
        <f t="shared" si="0"/>
        <v>115</v>
      </c>
      <c r="G13" s="13">
        <f t="shared" si="4"/>
        <v>23</v>
      </c>
      <c r="H13" s="8" t="s">
        <v>48</v>
      </c>
      <c r="I13" s="9" t="s">
        <v>12</v>
      </c>
      <c r="J13" s="10">
        <v>65</v>
      </c>
      <c r="K13" s="10">
        <v>61</v>
      </c>
      <c r="L13" s="11">
        <f t="shared" si="1"/>
        <v>126</v>
      </c>
      <c r="M13" s="13">
        <f t="shared" si="5"/>
        <v>24</v>
      </c>
      <c r="N13" s="8" t="s">
        <v>49</v>
      </c>
      <c r="O13" s="9" t="s">
        <v>50</v>
      </c>
      <c r="P13" s="10">
        <v>62</v>
      </c>
      <c r="Q13" s="10">
        <v>59</v>
      </c>
      <c r="R13" s="12">
        <f t="shared" si="2"/>
        <v>121</v>
      </c>
    </row>
    <row r="14" spans="1:18" ht="13.5" customHeight="1" x14ac:dyDescent="0.25">
      <c r="A14" s="13">
        <f t="shared" si="3"/>
        <v>25</v>
      </c>
      <c r="B14" s="8" t="s">
        <v>51</v>
      </c>
      <c r="C14" s="9" t="s">
        <v>22</v>
      </c>
      <c r="D14" s="10">
        <v>60</v>
      </c>
      <c r="E14" s="10">
        <v>55</v>
      </c>
      <c r="F14" s="11">
        <f t="shared" si="0"/>
        <v>115</v>
      </c>
      <c r="G14" s="13">
        <f t="shared" si="4"/>
        <v>26</v>
      </c>
      <c r="H14" s="8" t="s">
        <v>52</v>
      </c>
      <c r="I14" s="9" t="s">
        <v>28</v>
      </c>
      <c r="J14" s="10" t="s">
        <v>53</v>
      </c>
      <c r="K14" s="10" t="s">
        <v>53</v>
      </c>
      <c r="L14" s="15" t="s">
        <v>53</v>
      </c>
      <c r="M14" s="13"/>
      <c r="N14" s="16"/>
      <c r="O14" s="17"/>
      <c r="P14" s="18"/>
      <c r="Q14" s="18"/>
      <c r="R14" s="12"/>
    </row>
    <row r="15" spans="1:18" ht="13.5" customHeight="1" x14ac:dyDescent="0.25">
      <c r="A15" s="13"/>
      <c r="B15" s="19"/>
      <c r="C15" s="17"/>
      <c r="D15" s="18"/>
      <c r="E15" s="18"/>
      <c r="F15" s="11"/>
      <c r="G15" s="13"/>
      <c r="H15" s="16"/>
      <c r="I15" s="17"/>
      <c r="J15" s="18"/>
      <c r="K15" s="18"/>
      <c r="L15" s="11"/>
      <c r="M15" s="13"/>
      <c r="N15" s="16"/>
      <c r="O15" s="17"/>
      <c r="P15" s="18"/>
      <c r="Q15" s="18"/>
      <c r="R15" s="12"/>
    </row>
    <row r="16" spans="1:18" ht="14.25" customHeight="1" x14ac:dyDescent="0.25">
      <c r="A16" s="36" t="s">
        <v>54</v>
      </c>
      <c r="B16" s="28"/>
      <c r="C16" s="27" t="s">
        <v>55</v>
      </c>
      <c r="D16" s="28"/>
      <c r="E16" s="28"/>
      <c r="F16" s="28"/>
      <c r="G16" s="36" t="s">
        <v>56</v>
      </c>
      <c r="H16" s="28"/>
      <c r="I16" s="27" t="s">
        <v>57</v>
      </c>
      <c r="J16" s="28"/>
      <c r="K16" s="28"/>
      <c r="L16" s="28"/>
      <c r="M16" s="20"/>
      <c r="N16" s="20"/>
      <c r="O16" s="20"/>
      <c r="P16" s="29"/>
      <c r="Q16" s="28"/>
      <c r="R16" s="28"/>
    </row>
    <row r="17" spans="1:18" ht="14.25" customHeight="1" x14ac:dyDescent="0.25">
      <c r="A17" s="21"/>
      <c r="B17" s="38" t="s">
        <v>58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1"/>
    </row>
    <row r="18" spans="1:18" ht="14.25" customHeight="1" x14ac:dyDescent="0.25">
      <c r="A18" s="22"/>
      <c r="B18" s="23" t="s">
        <v>4</v>
      </c>
      <c r="C18" s="24" t="s">
        <v>5</v>
      </c>
      <c r="D18" s="24" t="s">
        <v>6</v>
      </c>
      <c r="E18" s="24" t="s">
        <v>7</v>
      </c>
      <c r="F18" s="25" t="s">
        <v>8</v>
      </c>
      <c r="G18" s="22"/>
      <c r="H18" s="23" t="s">
        <v>4</v>
      </c>
      <c r="I18" s="24" t="s">
        <v>5</v>
      </c>
      <c r="J18" s="24" t="s">
        <v>6</v>
      </c>
      <c r="K18" s="24" t="s">
        <v>7</v>
      </c>
      <c r="L18" s="25" t="s">
        <v>8</v>
      </c>
      <c r="M18" s="22"/>
      <c r="N18" s="23" t="s">
        <v>4</v>
      </c>
      <c r="O18" s="24" t="s">
        <v>5</v>
      </c>
      <c r="P18" s="24" t="s">
        <v>6</v>
      </c>
      <c r="Q18" s="24" t="s">
        <v>7</v>
      </c>
      <c r="R18" s="6" t="s">
        <v>8</v>
      </c>
    </row>
    <row r="19" spans="1:18" ht="13.5" customHeight="1" x14ac:dyDescent="0.25">
      <c r="A19" s="7">
        <v>1</v>
      </c>
      <c r="B19" s="8" t="s">
        <v>59</v>
      </c>
      <c r="C19" s="9" t="s">
        <v>60</v>
      </c>
      <c r="D19" s="10">
        <v>58</v>
      </c>
      <c r="E19" s="10">
        <v>50</v>
      </c>
      <c r="F19" s="11">
        <f t="shared" ref="F19:F27" si="6">SUM(D19:E19)</f>
        <v>108</v>
      </c>
      <c r="G19" s="7">
        <v>2</v>
      </c>
      <c r="H19" s="8" t="s">
        <v>61</v>
      </c>
      <c r="I19" s="9" t="s">
        <v>62</v>
      </c>
      <c r="J19" s="10">
        <v>53</v>
      </c>
      <c r="K19" s="10">
        <v>56</v>
      </c>
      <c r="L19" s="11">
        <f t="shared" ref="L19:L27" si="7">SUM(J19:K19)</f>
        <v>109</v>
      </c>
      <c r="M19" s="13"/>
      <c r="N19" s="16"/>
      <c r="O19" s="17"/>
      <c r="P19" s="18"/>
      <c r="Q19" s="18"/>
      <c r="R19" s="12"/>
    </row>
    <row r="20" spans="1:18" ht="13.5" customHeight="1" x14ac:dyDescent="0.25">
      <c r="A20" s="13">
        <f>A19+2</f>
        <v>3</v>
      </c>
      <c r="B20" s="8" t="s">
        <v>63</v>
      </c>
      <c r="C20" s="9" t="s">
        <v>64</v>
      </c>
      <c r="D20" s="10">
        <v>51</v>
      </c>
      <c r="E20" s="10">
        <v>52</v>
      </c>
      <c r="F20" s="11">
        <f t="shared" si="6"/>
        <v>103</v>
      </c>
      <c r="G20" s="13">
        <f>G19+2</f>
        <v>4</v>
      </c>
      <c r="H20" s="14" t="s">
        <v>65</v>
      </c>
      <c r="I20" s="9" t="s">
        <v>66</v>
      </c>
      <c r="J20" s="10">
        <v>53</v>
      </c>
      <c r="K20" s="10">
        <v>53</v>
      </c>
      <c r="L20" s="11">
        <f t="shared" si="7"/>
        <v>106</v>
      </c>
      <c r="M20" s="13">
        <f>5</f>
        <v>5</v>
      </c>
      <c r="N20" s="8" t="s">
        <v>67</v>
      </c>
      <c r="O20" s="9" t="s">
        <v>68</v>
      </c>
      <c r="P20" s="10">
        <v>55</v>
      </c>
      <c r="Q20" s="10">
        <v>53</v>
      </c>
      <c r="R20" s="12">
        <f t="shared" ref="R20:R27" si="8">SUM(P20:Q20)</f>
        <v>108</v>
      </c>
    </row>
    <row r="21" spans="1:18" ht="13.5" customHeight="1" x14ac:dyDescent="0.25">
      <c r="A21" s="13">
        <f t="shared" ref="A21:A27" si="9">A20+3</f>
        <v>6</v>
      </c>
      <c r="B21" s="8" t="s">
        <v>69</v>
      </c>
      <c r="C21" s="9" t="s">
        <v>70</v>
      </c>
      <c r="D21" s="10">
        <v>53</v>
      </c>
      <c r="E21" s="10">
        <v>53</v>
      </c>
      <c r="F21" s="11">
        <f t="shared" si="6"/>
        <v>106</v>
      </c>
      <c r="G21" s="13">
        <f t="shared" ref="G21:G27" si="10">G20+3</f>
        <v>7</v>
      </c>
      <c r="H21" s="8" t="s">
        <v>71</v>
      </c>
      <c r="I21" s="9" t="s">
        <v>72</v>
      </c>
      <c r="J21" s="10">
        <v>55</v>
      </c>
      <c r="K21" s="10">
        <v>56</v>
      </c>
      <c r="L21" s="11">
        <f t="shared" si="7"/>
        <v>111</v>
      </c>
      <c r="M21" s="13">
        <f t="shared" ref="M21:M27" si="11">M20+3</f>
        <v>8</v>
      </c>
      <c r="N21" s="8" t="s">
        <v>73</v>
      </c>
      <c r="O21" s="9" t="s">
        <v>74</v>
      </c>
      <c r="P21" s="10">
        <v>50</v>
      </c>
      <c r="Q21" s="10">
        <v>51</v>
      </c>
      <c r="R21" s="12">
        <f t="shared" si="8"/>
        <v>101</v>
      </c>
    </row>
    <row r="22" spans="1:18" ht="13.5" customHeight="1" x14ac:dyDescent="0.25">
      <c r="A22" s="13">
        <f t="shared" si="9"/>
        <v>9</v>
      </c>
      <c r="B22" s="8" t="s">
        <v>75</v>
      </c>
      <c r="C22" s="9" t="s">
        <v>76</v>
      </c>
      <c r="D22" s="10">
        <v>52</v>
      </c>
      <c r="E22" s="10">
        <v>54</v>
      </c>
      <c r="F22" s="11">
        <f t="shared" si="6"/>
        <v>106</v>
      </c>
      <c r="G22" s="13">
        <f t="shared" si="10"/>
        <v>10</v>
      </c>
      <c r="H22" s="8" t="s">
        <v>77</v>
      </c>
      <c r="I22" s="9" t="s">
        <v>30</v>
      </c>
      <c r="J22" s="10">
        <v>56</v>
      </c>
      <c r="K22" s="10">
        <v>54</v>
      </c>
      <c r="L22" s="11">
        <f t="shared" si="7"/>
        <v>110</v>
      </c>
      <c r="M22" s="13">
        <f t="shared" si="11"/>
        <v>11</v>
      </c>
      <c r="N22" s="8" t="s">
        <v>78</v>
      </c>
      <c r="O22" s="9" t="s">
        <v>79</v>
      </c>
      <c r="P22" s="10">
        <v>56</v>
      </c>
      <c r="Q22" s="10">
        <v>54</v>
      </c>
      <c r="R22" s="12">
        <f t="shared" si="8"/>
        <v>110</v>
      </c>
    </row>
    <row r="23" spans="1:18" ht="13.5" customHeight="1" x14ac:dyDescent="0.25">
      <c r="A23" s="13">
        <f t="shared" si="9"/>
        <v>12</v>
      </c>
      <c r="B23" s="8" t="s">
        <v>80</v>
      </c>
      <c r="C23" s="9" t="s">
        <v>16</v>
      </c>
      <c r="D23" s="10">
        <v>55</v>
      </c>
      <c r="E23" s="10">
        <v>55</v>
      </c>
      <c r="F23" s="11">
        <f t="shared" si="6"/>
        <v>110</v>
      </c>
      <c r="G23" s="13">
        <f t="shared" si="10"/>
        <v>13</v>
      </c>
      <c r="H23" s="8" t="s">
        <v>81</v>
      </c>
      <c r="I23" s="9" t="s">
        <v>68</v>
      </c>
      <c r="J23" s="10">
        <v>53</v>
      </c>
      <c r="K23" s="10">
        <v>55</v>
      </c>
      <c r="L23" s="11">
        <f t="shared" si="7"/>
        <v>108</v>
      </c>
      <c r="M23" s="13">
        <f t="shared" si="11"/>
        <v>14</v>
      </c>
      <c r="N23" s="8" t="s">
        <v>82</v>
      </c>
      <c r="O23" s="9" t="s">
        <v>22</v>
      </c>
      <c r="P23" s="10">
        <v>55</v>
      </c>
      <c r="Q23" s="10">
        <v>55</v>
      </c>
      <c r="R23" s="12">
        <f t="shared" si="8"/>
        <v>110</v>
      </c>
    </row>
    <row r="24" spans="1:18" ht="13.5" customHeight="1" x14ac:dyDescent="0.25">
      <c r="A24" s="13">
        <f t="shared" si="9"/>
        <v>15</v>
      </c>
      <c r="B24" s="8" t="s">
        <v>83</v>
      </c>
      <c r="C24" s="9" t="s">
        <v>60</v>
      </c>
      <c r="D24" s="10">
        <v>56</v>
      </c>
      <c r="E24" s="10">
        <v>48</v>
      </c>
      <c r="F24" s="11">
        <f t="shared" si="6"/>
        <v>104</v>
      </c>
      <c r="G24" s="13">
        <f t="shared" si="10"/>
        <v>16</v>
      </c>
      <c r="H24" s="14" t="s">
        <v>84</v>
      </c>
      <c r="I24" s="9" t="s">
        <v>32</v>
      </c>
      <c r="J24" s="10">
        <v>56</v>
      </c>
      <c r="K24" s="10">
        <v>57</v>
      </c>
      <c r="L24" s="11">
        <f t="shared" si="7"/>
        <v>113</v>
      </c>
      <c r="M24" s="13">
        <f t="shared" si="11"/>
        <v>17</v>
      </c>
      <c r="N24" s="8" t="s">
        <v>85</v>
      </c>
      <c r="O24" s="9" t="s">
        <v>26</v>
      </c>
      <c r="P24" s="10">
        <v>59</v>
      </c>
      <c r="Q24" s="10">
        <v>55</v>
      </c>
      <c r="R24" s="12">
        <f t="shared" si="8"/>
        <v>114</v>
      </c>
    </row>
    <row r="25" spans="1:18" ht="13.5" customHeight="1" x14ac:dyDescent="0.25">
      <c r="A25" s="13">
        <f t="shared" si="9"/>
        <v>18</v>
      </c>
      <c r="B25" s="8" t="s">
        <v>86</v>
      </c>
      <c r="C25" s="9" t="s">
        <v>36</v>
      </c>
      <c r="D25" s="10">
        <v>52</v>
      </c>
      <c r="E25" s="10">
        <v>47</v>
      </c>
      <c r="F25" s="11">
        <f t="shared" si="6"/>
        <v>99</v>
      </c>
      <c r="G25" s="13">
        <f t="shared" si="10"/>
        <v>19</v>
      </c>
      <c r="H25" s="8" t="s">
        <v>87</v>
      </c>
      <c r="I25" s="9" t="s">
        <v>60</v>
      </c>
      <c r="J25" s="10">
        <v>52</v>
      </c>
      <c r="K25" s="10">
        <v>53</v>
      </c>
      <c r="L25" s="11">
        <f t="shared" si="7"/>
        <v>105</v>
      </c>
      <c r="M25" s="13">
        <f t="shared" si="11"/>
        <v>20</v>
      </c>
      <c r="N25" s="8" t="s">
        <v>88</v>
      </c>
      <c r="O25" s="9" t="s">
        <v>89</v>
      </c>
      <c r="P25" s="10">
        <v>55</v>
      </c>
      <c r="Q25" s="10">
        <v>52</v>
      </c>
      <c r="R25" s="12">
        <f t="shared" si="8"/>
        <v>107</v>
      </c>
    </row>
    <row r="26" spans="1:18" ht="13.5" customHeight="1" x14ac:dyDescent="0.25">
      <c r="A26" s="13">
        <f t="shared" si="9"/>
        <v>21</v>
      </c>
      <c r="B26" s="8" t="s">
        <v>90</v>
      </c>
      <c r="C26" s="9" t="s">
        <v>50</v>
      </c>
      <c r="D26" s="10">
        <v>54</v>
      </c>
      <c r="E26" s="10">
        <v>55</v>
      </c>
      <c r="F26" s="11">
        <f t="shared" si="6"/>
        <v>109</v>
      </c>
      <c r="G26" s="13">
        <f t="shared" si="10"/>
        <v>22</v>
      </c>
      <c r="H26" s="8" t="s">
        <v>91</v>
      </c>
      <c r="I26" s="9" t="s">
        <v>92</v>
      </c>
      <c r="J26" s="10">
        <v>50</v>
      </c>
      <c r="K26" s="10">
        <v>53</v>
      </c>
      <c r="L26" s="11">
        <f t="shared" si="7"/>
        <v>103</v>
      </c>
      <c r="M26" s="13">
        <f t="shared" si="11"/>
        <v>23</v>
      </c>
      <c r="N26" s="8" t="s">
        <v>93</v>
      </c>
      <c r="O26" s="9" t="s">
        <v>60</v>
      </c>
      <c r="P26" s="10">
        <v>58</v>
      </c>
      <c r="Q26" s="10">
        <v>53</v>
      </c>
      <c r="R26" s="12">
        <f t="shared" si="8"/>
        <v>111</v>
      </c>
    </row>
    <row r="27" spans="1:18" ht="13.5" customHeight="1" x14ac:dyDescent="0.25">
      <c r="A27" s="13">
        <f t="shared" si="9"/>
        <v>24</v>
      </c>
      <c r="B27" s="8" t="s">
        <v>94</v>
      </c>
      <c r="C27" s="9" t="s">
        <v>28</v>
      </c>
      <c r="D27" s="10">
        <v>53</v>
      </c>
      <c r="E27" s="10">
        <v>55</v>
      </c>
      <c r="F27" s="11">
        <f t="shared" si="6"/>
        <v>108</v>
      </c>
      <c r="G27" s="13">
        <f t="shared" si="10"/>
        <v>25</v>
      </c>
      <c r="H27" s="8" t="s">
        <v>95</v>
      </c>
      <c r="I27" s="9" t="s">
        <v>26</v>
      </c>
      <c r="J27" s="10">
        <v>54</v>
      </c>
      <c r="K27" s="10">
        <v>58</v>
      </c>
      <c r="L27" s="11">
        <f t="shared" si="7"/>
        <v>112</v>
      </c>
      <c r="M27" s="13">
        <f t="shared" si="11"/>
        <v>26</v>
      </c>
      <c r="N27" s="8" t="s">
        <v>96</v>
      </c>
      <c r="O27" s="9" t="s">
        <v>97</v>
      </c>
      <c r="P27" s="10">
        <v>56</v>
      </c>
      <c r="Q27" s="10">
        <v>53</v>
      </c>
      <c r="R27" s="12">
        <f t="shared" si="8"/>
        <v>109</v>
      </c>
    </row>
    <row r="28" spans="1:18" ht="13.5" customHeight="1" x14ac:dyDescent="0.25">
      <c r="A28" s="36" t="s">
        <v>54</v>
      </c>
      <c r="B28" s="28"/>
      <c r="C28" s="27" t="s">
        <v>98</v>
      </c>
      <c r="D28" s="28"/>
      <c r="E28" s="28"/>
      <c r="F28" s="28"/>
      <c r="G28" s="37" t="s">
        <v>56</v>
      </c>
      <c r="H28" s="28"/>
      <c r="I28" s="27" t="s">
        <v>99</v>
      </c>
      <c r="J28" s="28"/>
      <c r="K28" s="28"/>
      <c r="L28" s="28"/>
      <c r="M28" s="20"/>
      <c r="N28" s="20"/>
      <c r="O28" s="20"/>
      <c r="P28" s="20"/>
      <c r="Q28" s="20"/>
      <c r="R28" s="26"/>
    </row>
    <row r="29" spans="1:18" ht="14.25" customHeight="1" x14ac:dyDescent="0.25">
      <c r="A29" s="21"/>
      <c r="B29" s="38" t="s">
        <v>100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40"/>
    </row>
    <row r="30" spans="1:18" ht="14.25" customHeight="1" x14ac:dyDescent="0.25">
      <c r="A30" s="22"/>
      <c r="B30" s="23" t="s">
        <v>4</v>
      </c>
      <c r="C30" s="24" t="s">
        <v>5</v>
      </c>
      <c r="D30" s="24" t="s">
        <v>6</v>
      </c>
      <c r="E30" s="24" t="s">
        <v>7</v>
      </c>
      <c r="F30" s="25" t="s">
        <v>8</v>
      </c>
      <c r="G30" s="22"/>
      <c r="H30" s="23" t="s">
        <v>4</v>
      </c>
      <c r="I30" s="24" t="s">
        <v>5</v>
      </c>
      <c r="J30" s="24" t="s">
        <v>6</v>
      </c>
      <c r="K30" s="24" t="s">
        <v>7</v>
      </c>
      <c r="L30" s="25" t="s">
        <v>8</v>
      </c>
      <c r="M30" s="22"/>
      <c r="N30" s="23" t="s">
        <v>4</v>
      </c>
      <c r="O30" s="24" t="s">
        <v>5</v>
      </c>
      <c r="P30" s="24" t="s">
        <v>6</v>
      </c>
      <c r="Q30" s="24" t="s">
        <v>7</v>
      </c>
      <c r="R30" s="25" t="s">
        <v>8</v>
      </c>
    </row>
    <row r="31" spans="1:18" ht="13.5" customHeight="1" x14ac:dyDescent="0.25">
      <c r="A31" s="7">
        <v>1</v>
      </c>
      <c r="B31" s="8" t="s">
        <v>101</v>
      </c>
      <c r="C31" s="9" t="s">
        <v>74</v>
      </c>
      <c r="D31" s="10">
        <v>51</v>
      </c>
      <c r="E31" s="10">
        <v>52</v>
      </c>
      <c r="F31" s="11">
        <f t="shared" ref="F31:F39" si="12">SUM(D31:E31)</f>
        <v>103</v>
      </c>
      <c r="G31" s="7">
        <v>2</v>
      </c>
      <c r="H31" s="8" t="s">
        <v>102</v>
      </c>
      <c r="I31" s="9" t="s">
        <v>60</v>
      </c>
      <c r="J31" s="10">
        <v>55</v>
      </c>
      <c r="K31" s="10">
        <v>45</v>
      </c>
      <c r="L31" s="11">
        <f t="shared" ref="L31:L39" si="13">SUM(J31:K31)</f>
        <v>100</v>
      </c>
      <c r="M31" s="13"/>
      <c r="N31" s="16"/>
      <c r="O31" s="17"/>
      <c r="P31" s="18"/>
      <c r="Q31" s="18"/>
      <c r="R31" s="12"/>
    </row>
    <row r="32" spans="1:18" ht="13.5" customHeight="1" x14ac:dyDescent="0.25">
      <c r="A32" s="13">
        <f t="shared" ref="A32:A33" si="14">A31+2</f>
        <v>3</v>
      </c>
      <c r="B32" s="8" t="s">
        <v>103</v>
      </c>
      <c r="C32" s="9" t="s">
        <v>104</v>
      </c>
      <c r="D32" s="10">
        <v>56</v>
      </c>
      <c r="E32" s="10">
        <v>52</v>
      </c>
      <c r="F32" s="11">
        <f t="shared" si="12"/>
        <v>108</v>
      </c>
      <c r="G32" s="13">
        <f t="shared" ref="G32:G33" si="15">G31+2</f>
        <v>4</v>
      </c>
      <c r="H32" s="8" t="s">
        <v>105</v>
      </c>
      <c r="I32" s="9" t="s">
        <v>22</v>
      </c>
      <c r="J32" s="10">
        <v>52</v>
      </c>
      <c r="K32" s="10">
        <v>55</v>
      </c>
      <c r="L32" s="11">
        <f t="shared" si="13"/>
        <v>107</v>
      </c>
      <c r="M32" s="13"/>
      <c r="N32" s="16"/>
      <c r="O32" s="17"/>
      <c r="P32" s="18"/>
      <c r="Q32" s="18"/>
      <c r="R32" s="12"/>
    </row>
    <row r="33" spans="1:18" ht="13.5" customHeight="1" x14ac:dyDescent="0.25">
      <c r="A33" s="13">
        <f t="shared" si="14"/>
        <v>5</v>
      </c>
      <c r="B33" s="8" t="s">
        <v>106</v>
      </c>
      <c r="C33" s="9" t="s">
        <v>107</v>
      </c>
      <c r="D33" s="10">
        <v>58</v>
      </c>
      <c r="E33" s="10">
        <v>51</v>
      </c>
      <c r="F33" s="11">
        <f t="shared" si="12"/>
        <v>109</v>
      </c>
      <c r="G33" s="13">
        <f t="shared" si="15"/>
        <v>6</v>
      </c>
      <c r="H33" s="14" t="s">
        <v>108</v>
      </c>
      <c r="I33" s="9" t="s">
        <v>10</v>
      </c>
      <c r="J33" s="10">
        <v>54</v>
      </c>
      <c r="K33" s="10">
        <v>55</v>
      </c>
      <c r="L33" s="11">
        <f t="shared" si="13"/>
        <v>109</v>
      </c>
      <c r="M33" s="13">
        <f>7</f>
        <v>7</v>
      </c>
      <c r="N33" s="8" t="s">
        <v>109</v>
      </c>
      <c r="O33" s="9" t="s">
        <v>12</v>
      </c>
      <c r="P33" s="10">
        <v>54</v>
      </c>
      <c r="Q33" s="10">
        <v>54</v>
      </c>
      <c r="R33" s="12">
        <f t="shared" ref="R33:R39" si="16">SUM(P33:Q33)</f>
        <v>108</v>
      </c>
    </row>
    <row r="34" spans="1:18" ht="13.5" customHeight="1" x14ac:dyDescent="0.25">
      <c r="A34" s="13">
        <f t="shared" ref="A34:A39" si="17">A33+3</f>
        <v>8</v>
      </c>
      <c r="B34" s="14" t="s">
        <v>110</v>
      </c>
      <c r="C34" s="9" t="s">
        <v>66</v>
      </c>
      <c r="D34" s="10">
        <v>51</v>
      </c>
      <c r="E34" s="10">
        <v>56</v>
      </c>
      <c r="F34" s="11">
        <f t="shared" si="12"/>
        <v>107</v>
      </c>
      <c r="G34" s="13">
        <f t="shared" ref="G34:G39" si="18">G33+3</f>
        <v>9</v>
      </c>
      <c r="H34" s="8" t="s">
        <v>111</v>
      </c>
      <c r="I34" s="9" t="s">
        <v>112</v>
      </c>
      <c r="J34" s="10">
        <v>55</v>
      </c>
      <c r="K34" s="10">
        <v>52</v>
      </c>
      <c r="L34" s="11">
        <f t="shared" si="13"/>
        <v>107</v>
      </c>
      <c r="M34" s="13">
        <f t="shared" ref="M34:M39" si="19">M33+3</f>
        <v>10</v>
      </c>
      <c r="N34" s="8" t="s">
        <v>113</v>
      </c>
      <c r="O34" s="9" t="s">
        <v>43</v>
      </c>
      <c r="P34" s="10">
        <v>56</v>
      </c>
      <c r="Q34" s="10">
        <v>57</v>
      </c>
      <c r="R34" s="12">
        <f t="shared" si="16"/>
        <v>113</v>
      </c>
    </row>
    <row r="35" spans="1:18" ht="13.5" customHeight="1" x14ac:dyDescent="0.25">
      <c r="A35" s="13">
        <f t="shared" si="17"/>
        <v>11</v>
      </c>
      <c r="B35" s="8" t="s">
        <v>114</v>
      </c>
      <c r="C35" s="9" t="s">
        <v>24</v>
      </c>
      <c r="D35" s="10">
        <v>54</v>
      </c>
      <c r="E35" s="10">
        <v>51</v>
      </c>
      <c r="F35" s="11">
        <f t="shared" si="12"/>
        <v>105</v>
      </c>
      <c r="G35" s="13">
        <f t="shared" si="18"/>
        <v>12</v>
      </c>
      <c r="H35" s="8" t="s">
        <v>115</v>
      </c>
      <c r="I35" s="9" t="s">
        <v>20</v>
      </c>
      <c r="J35" s="10">
        <v>50</v>
      </c>
      <c r="K35" s="10">
        <v>52</v>
      </c>
      <c r="L35" s="11">
        <f t="shared" si="13"/>
        <v>102</v>
      </c>
      <c r="M35" s="13">
        <f t="shared" si="19"/>
        <v>13</v>
      </c>
      <c r="N35" s="8" t="s">
        <v>116</v>
      </c>
      <c r="O35" s="9" t="s">
        <v>117</v>
      </c>
      <c r="P35" s="10">
        <v>55</v>
      </c>
      <c r="Q35" s="10">
        <v>56</v>
      </c>
      <c r="R35" s="12">
        <f t="shared" si="16"/>
        <v>111</v>
      </c>
    </row>
    <row r="36" spans="1:18" ht="13.5" customHeight="1" x14ac:dyDescent="0.25">
      <c r="A36" s="13">
        <f t="shared" si="17"/>
        <v>14</v>
      </c>
      <c r="B36" s="8" t="s">
        <v>118</v>
      </c>
      <c r="C36" s="9" t="s">
        <v>79</v>
      </c>
      <c r="D36" s="10">
        <v>49</v>
      </c>
      <c r="E36" s="10">
        <v>48</v>
      </c>
      <c r="F36" s="11">
        <f t="shared" si="12"/>
        <v>97</v>
      </c>
      <c r="G36" s="13">
        <f t="shared" si="18"/>
        <v>15</v>
      </c>
      <c r="H36" s="14" t="s">
        <v>119</v>
      </c>
      <c r="I36" s="9" t="s">
        <v>10</v>
      </c>
      <c r="J36" s="10">
        <v>59</v>
      </c>
      <c r="K36" s="10">
        <v>58</v>
      </c>
      <c r="L36" s="11">
        <f t="shared" si="13"/>
        <v>117</v>
      </c>
      <c r="M36" s="13">
        <f t="shared" si="19"/>
        <v>16</v>
      </c>
      <c r="N36" s="8" t="s">
        <v>120</v>
      </c>
      <c r="O36" s="9" t="s">
        <v>121</v>
      </c>
      <c r="P36" s="10">
        <v>54</v>
      </c>
      <c r="Q36" s="10">
        <v>52</v>
      </c>
      <c r="R36" s="12">
        <f t="shared" si="16"/>
        <v>106</v>
      </c>
    </row>
    <row r="37" spans="1:18" ht="13.5" customHeight="1" x14ac:dyDescent="0.25">
      <c r="A37" s="13">
        <f t="shared" si="17"/>
        <v>17</v>
      </c>
      <c r="B37" s="8" t="s">
        <v>122</v>
      </c>
      <c r="C37" s="9" t="s">
        <v>22</v>
      </c>
      <c r="D37" s="10">
        <v>52</v>
      </c>
      <c r="E37" s="10">
        <v>46</v>
      </c>
      <c r="F37" s="11">
        <f t="shared" si="12"/>
        <v>98</v>
      </c>
      <c r="G37" s="13">
        <f t="shared" si="18"/>
        <v>18</v>
      </c>
      <c r="H37" s="8" t="s">
        <v>123</v>
      </c>
      <c r="I37" s="9" t="s">
        <v>43</v>
      </c>
      <c r="J37" s="10">
        <v>53</v>
      </c>
      <c r="K37" s="10">
        <v>49</v>
      </c>
      <c r="L37" s="11">
        <f t="shared" si="13"/>
        <v>102</v>
      </c>
      <c r="M37" s="13">
        <f t="shared" si="19"/>
        <v>19</v>
      </c>
      <c r="N37" s="8" t="s">
        <v>124</v>
      </c>
      <c r="O37" s="9" t="s">
        <v>125</v>
      </c>
      <c r="P37" s="10">
        <v>58</v>
      </c>
      <c r="Q37" s="10">
        <v>52</v>
      </c>
      <c r="R37" s="12">
        <f t="shared" si="16"/>
        <v>110</v>
      </c>
    </row>
    <row r="38" spans="1:18" ht="13.5" customHeight="1" x14ac:dyDescent="0.25">
      <c r="A38" s="13">
        <f t="shared" si="17"/>
        <v>20</v>
      </c>
      <c r="B38" s="8" t="s">
        <v>126</v>
      </c>
      <c r="C38" s="9" t="s">
        <v>68</v>
      </c>
      <c r="D38" s="10">
        <v>57</v>
      </c>
      <c r="E38" s="10">
        <v>54</v>
      </c>
      <c r="F38" s="11">
        <f t="shared" si="12"/>
        <v>111</v>
      </c>
      <c r="G38" s="13">
        <f t="shared" si="18"/>
        <v>21</v>
      </c>
      <c r="H38" s="8" t="s">
        <v>127</v>
      </c>
      <c r="I38" s="9" t="s">
        <v>70</v>
      </c>
      <c r="J38" s="10">
        <v>51</v>
      </c>
      <c r="K38" s="10">
        <v>49</v>
      </c>
      <c r="L38" s="11">
        <f t="shared" si="13"/>
        <v>100</v>
      </c>
      <c r="M38" s="13">
        <f t="shared" si="19"/>
        <v>22</v>
      </c>
      <c r="N38" s="8" t="s">
        <v>128</v>
      </c>
      <c r="O38" s="9" t="s">
        <v>43</v>
      </c>
      <c r="P38" s="10">
        <v>49</v>
      </c>
      <c r="Q38" s="10">
        <v>51</v>
      </c>
      <c r="R38" s="12">
        <f t="shared" si="16"/>
        <v>100</v>
      </c>
    </row>
    <row r="39" spans="1:18" ht="13.5" customHeight="1" x14ac:dyDescent="0.25">
      <c r="A39" s="13">
        <f t="shared" si="17"/>
        <v>23</v>
      </c>
      <c r="B39" s="8" t="s">
        <v>129</v>
      </c>
      <c r="C39" s="9" t="s">
        <v>66</v>
      </c>
      <c r="D39" s="10">
        <v>59</v>
      </c>
      <c r="E39" s="10">
        <v>51</v>
      </c>
      <c r="F39" s="11">
        <f t="shared" si="12"/>
        <v>110</v>
      </c>
      <c r="G39" s="13">
        <f t="shared" si="18"/>
        <v>24</v>
      </c>
      <c r="H39" s="8" t="s">
        <v>130</v>
      </c>
      <c r="I39" s="9" t="s">
        <v>107</v>
      </c>
      <c r="J39" s="10">
        <v>53</v>
      </c>
      <c r="K39" s="10">
        <v>51</v>
      </c>
      <c r="L39" s="11">
        <f t="shared" si="13"/>
        <v>104</v>
      </c>
      <c r="M39" s="13">
        <f t="shared" si="19"/>
        <v>25</v>
      </c>
      <c r="N39" s="8" t="s">
        <v>131</v>
      </c>
      <c r="O39" s="9" t="s">
        <v>43</v>
      </c>
      <c r="P39" s="10">
        <v>53</v>
      </c>
      <c r="Q39" s="10">
        <v>52</v>
      </c>
      <c r="R39" s="12">
        <f t="shared" si="16"/>
        <v>105</v>
      </c>
    </row>
    <row r="40" spans="1:18" ht="14.25" customHeight="1" x14ac:dyDescent="0.25">
      <c r="A40" s="36" t="s">
        <v>54</v>
      </c>
      <c r="B40" s="28"/>
      <c r="C40" s="27" t="s">
        <v>132</v>
      </c>
      <c r="D40" s="28"/>
      <c r="E40" s="28"/>
      <c r="F40" s="28"/>
      <c r="G40" s="36" t="s">
        <v>56</v>
      </c>
      <c r="H40" s="28"/>
      <c r="I40" s="27" t="s">
        <v>133</v>
      </c>
      <c r="J40" s="28"/>
      <c r="K40" s="28"/>
      <c r="L40" s="28"/>
      <c r="M40" s="20"/>
      <c r="N40" s="20"/>
      <c r="O40" s="20"/>
      <c r="P40" s="20"/>
      <c r="Q40" s="20"/>
      <c r="R40" s="26"/>
    </row>
    <row r="41" spans="1:18" ht="14.25" customHeight="1" x14ac:dyDescent="0.25">
      <c r="A41" s="39" t="s">
        <v>134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</sheetData>
  <mergeCells count="20">
    <mergeCell ref="B17:Q17"/>
    <mergeCell ref="G40:H40"/>
    <mergeCell ref="I40:L40"/>
    <mergeCell ref="A41:R41"/>
    <mergeCell ref="A16:B16"/>
    <mergeCell ref="B29:R29"/>
    <mergeCell ref="A28:B28"/>
    <mergeCell ref="C28:F28"/>
    <mergeCell ref="G28:H28"/>
    <mergeCell ref="I28:L28"/>
    <mergeCell ref="C40:F40"/>
    <mergeCell ref="A40:B40"/>
    <mergeCell ref="I16:L16"/>
    <mergeCell ref="P16:R16"/>
    <mergeCell ref="A1:R1"/>
    <mergeCell ref="A2:R2"/>
    <mergeCell ref="A3:R3"/>
    <mergeCell ref="B4:R4"/>
    <mergeCell ref="G16:H16"/>
    <mergeCell ref="C16:F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2016-11-03T16:22:40Z</dcterms:created>
  <dcterms:modified xsi:type="dcterms:W3CDTF">2016-11-03T16:22:40Z</dcterms:modified>
</cp:coreProperties>
</file>