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1 Web Scoresheets\"/>
    </mc:Choice>
  </mc:AlternateContent>
  <bookViews>
    <workbookView xWindow="0" yWindow="0" windowWidth="23040" windowHeight="9084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R42" i="1" l="1"/>
  <c r="L42" i="1"/>
  <c r="L41" i="1"/>
  <c r="R40" i="1"/>
  <c r="L40" i="1"/>
  <c r="L39" i="1"/>
  <c r="F39" i="1"/>
  <c r="R38" i="1"/>
  <c r="L38" i="1"/>
  <c r="F38" i="1"/>
  <c r="R37" i="1"/>
  <c r="L37" i="1"/>
  <c r="F37" i="1"/>
  <c r="R36" i="1"/>
  <c r="L36" i="1"/>
  <c r="F36" i="1"/>
  <c r="R35" i="1"/>
  <c r="L35" i="1"/>
  <c r="F35" i="1"/>
  <c r="R34" i="1"/>
  <c r="L34" i="1"/>
  <c r="F34" i="1"/>
  <c r="R33" i="1"/>
  <c r="F33" i="1"/>
  <c r="R32" i="1"/>
  <c r="M32" i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L32" i="1"/>
  <c r="F32" i="1"/>
  <c r="M31" i="1"/>
  <c r="L31" i="1"/>
  <c r="G31" i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F31" i="1"/>
  <c r="A31" i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L30" i="1"/>
  <c r="R26" i="1"/>
  <c r="L26" i="1"/>
  <c r="F26" i="1"/>
  <c r="R25" i="1"/>
  <c r="L25" i="1"/>
  <c r="F25" i="1"/>
  <c r="R24" i="1"/>
  <c r="M24" i="1"/>
  <c r="M25" i="1" s="1"/>
  <c r="M26" i="1" s="1"/>
  <c r="L24" i="1"/>
  <c r="F24" i="1"/>
  <c r="M23" i="1"/>
  <c r="L23" i="1"/>
  <c r="F23" i="1"/>
  <c r="R22" i="1"/>
  <c r="M22" i="1"/>
  <c r="L22" i="1"/>
  <c r="F22" i="1"/>
  <c r="A22" i="1"/>
  <c r="A23" i="1" s="1"/>
  <c r="A24" i="1" s="1"/>
  <c r="A25" i="1" s="1"/>
  <c r="A26" i="1" s="1"/>
  <c r="L21" i="1"/>
  <c r="G21" i="1"/>
  <c r="G22" i="1" s="1"/>
  <c r="G23" i="1" s="1"/>
  <c r="G24" i="1" s="1"/>
  <c r="G25" i="1" s="1"/>
  <c r="G26" i="1" s="1"/>
  <c r="F21" i="1"/>
  <c r="A21" i="1"/>
  <c r="L20" i="1"/>
  <c r="F20" i="1"/>
  <c r="R16" i="1"/>
  <c r="L16" i="1"/>
  <c r="F16" i="1"/>
  <c r="R15" i="1"/>
  <c r="F15" i="1"/>
  <c r="L14" i="1"/>
  <c r="F14" i="1"/>
  <c r="L13" i="1"/>
  <c r="F13" i="1"/>
  <c r="R12" i="1"/>
  <c r="L12" i="1"/>
  <c r="F12" i="1"/>
  <c r="R11" i="1"/>
  <c r="L11" i="1"/>
  <c r="F11" i="1"/>
  <c r="R10" i="1"/>
  <c r="L10" i="1"/>
  <c r="R9" i="1"/>
  <c r="L9" i="1"/>
  <c r="F9" i="1"/>
  <c r="R8" i="1"/>
  <c r="L8" i="1"/>
  <c r="F8" i="1"/>
  <c r="R7" i="1"/>
  <c r="L7" i="1"/>
  <c r="F7" i="1"/>
  <c r="M6" i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L6" i="1"/>
  <c r="G6" i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F6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M5" i="1"/>
  <c r="L5" i="1"/>
  <c r="G5" i="1"/>
  <c r="F5" i="1"/>
</calcChain>
</file>

<file path=xl/sharedStrings.xml><?xml version="1.0" encoding="utf-8"?>
<sst xmlns="http://schemas.openxmlformats.org/spreadsheetml/2006/main" count="283" uniqueCount="147">
  <si>
    <t>PITCH and PUTT UNION of IRELAND SENIORS STROKEPLAY CHAMPIONSHIPS 2011</t>
  </si>
  <si>
    <t>FINALS   --   CEMENT - LOUTH SATURDAY, 17th SEPTEMBER 2011</t>
  </si>
  <si>
    <t>Junior</t>
  </si>
  <si>
    <t>Player</t>
  </si>
  <si>
    <t>Club</t>
  </si>
  <si>
    <t>R1</t>
  </si>
  <si>
    <t>R2</t>
  </si>
  <si>
    <t>TOT</t>
  </si>
  <si>
    <t>Patsy Teeling</t>
  </si>
  <si>
    <t>Skryne</t>
  </si>
  <si>
    <t>Nora Tierney</t>
  </si>
  <si>
    <t>Woodlands</t>
  </si>
  <si>
    <t>Esther Doyle</t>
  </si>
  <si>
    <t>Ryston</t>
  </si>
  <si>
    <t>Ida O'Halloran</t>
  </si>
  <si>
    <t>Crosshaven</t>
  </si>
  <si>
    <t>Margaret Shanahan</t>
  </si>
  <si>
    <t>Cunnigar</t>
  </si>
  <si>
    <t>Kathleen Foran</t>
  </si>
  <si>
    <t>Teresa Sullivan</t>
  </si>
  <si>
    <t>Josephine Thorpe</t>
  </si>
  <si>
    <t>Prosperous</t>
  </si>
  <si>
    <t>Anne Nugent</t>
  </si>
  <si>
    <t>Lily O'Brien</t>
  </si>
  <si>
    <t>Lakeside</t>
  </si>
  <si>
    <t>Sheila Casey</t>
  </si>
  <si>
    <t>Maureen Widger</t>
  </si>
  <si>
    <t>Marie Forde</t>
  </si>
  <si>
    <t>Alice Sargent</t>
  </si>
  <si>
    <t>Old County</t>
  </si>
  <si>
    <t>NR</t>
  </si>
  <si>
    <t>Mary Coyle</t>
  </si>
  <si>
    <t>Seapoint</t>
  </si>
  <si>
    <t>Bridget Walsh</t>
  </si>
  <si>
    <t>Marie Brennan</t>
  </si>
  <si>
    <t>Bellewstown</t>
  </si>
  <si>
    <t>Noreen Ryan</t>
  </si>
  <si>
    <t>Ann Clarke</t>
  </si>
  <si>
    <t>Kilbeggan</t>
  </si>
  <si>
    <t>Nora Whelan</t>
  </si>
  <si>
    <t>Josie McCormack</t>
  </si>
  <si>
    <t>Marian McCormack</t>
  </si>
  <si>
    <t>Monica McGrath</t>
  </si>
  <si>
    <t>Bridie Hanratty</t>
  </si>
  <si>
    <t>Marlo Everitt</t>
  </si>
  <si>
    <t>Margaret Forde</t>
  </si>
  <si>
    <t>Riverdale</t>
  </si>
  <si>
    <t>Shiela Hickey</t>
  </si>
  <si>
    <t>Breda O'Donnell</t>
  </si>
  <si>
    <t>Dina Carton</t>
  </si>
  <si>
    <t>Carmel Hughes</t>
  </si>
  <si>
    <t>Loughlinstown</t>
  </si>
  <si>
    <t>Gabrielle Sweeney</t>
  </si>
  <si>
    <t>St. Bridget's</t>
  </si>
  <si>
    <t>Jacinta O'Mahony</t>
  </si>
  <si>
    <t>Theresa O'Keeffe</t>
  </si>
  <si>
    <t>Eileen McCabe</t>
  </si>
  <si>
    <t>Ferbane</t>
  </si>
  <si>
    <t>Winner:</t>
  </si>
  <si>
    <t>Breda O'Donnell, Cunnigar</t>
  </si>
  <si>
    <t>Runner Up:</t>
  </si>
  <si>
    <t>Margaret Forde, Riverdale</t>
  </si>
  <si>
    <t>Senior</t>
  </si>
  <si>
    <t>Phil Condron</t>
  </si>
  <si>
    <t>Lucan</t>
  </si>
  <si>
    <t>Marie Black</t>
  </si>
  <si>
    <t>Mairead O'Toole</t>
  </si>
  <si>
    <t>Poulaphouca</t>
  </si>
  <si>
    <t>Vera McCarthy</t>
  </si>
  <si>
    <t>Collins</t>
  </si>
  <si>
    <t>Geraldine Edwards</t>
  </si>
  <si>
    <t>C.Y.M.C./L.C.</t>
  </si>
  <si>
    <t>Alice O'Shea</t>
  </si>
  <si>
    <t>Dolores Mason</t>
  </si>
  <si>
    <t>Margaret McCabe</t>
  </si>
  <si>
    <t>Mairead O'Brien</t>
  </si>
  <si>
    <t>Evelyn Miller</t>
  </si>
  <si>
    <t>Mary Agnew</t>
  </si>
  <si>
    <t>Collon</t>
  </si>
  <si>
    <t>Phyllis Reilly</t>
  </si>
  <si>
    <t>Stackallen</t>
  </si>
  <si>
    <t>Kathleen Geraghty</t>
  </si>
  <si>
    <t>Mary Donnelly</t>
  </si>
  <si>
    <t>Noeleen Bedford</t>
  </si>
  <si>
    <t>McBride</t>
  </si>
  <si>
    <t>Beulah Morris</t>
  </si>
  <si>
    <t>Gaeil Colmcille</t>
  </si>
  <si>
    <t>Sheelagh Elmes</t>
  </si>
  <si>
    <t>Portmarnock</t>
  </si>
  <si>
    <t>Rose Kelly</t>
  </si>
  <si>
    <t>Concepta Maddick</t>
  </si>
  <si>
    <t>Sheelagh Elmes Portmarnock</t>
  </si>
  <si>
    <t>Kathleen Geraghty, Skryne</t>
  </si>
  <si>
    <t>Inter</t>
  </si>
  <si>
    <t>Liz Lysaght</t>
  </si>
  <si>
    <t>Charleville</t>
  </si>
  <si>
    <t>Isobel McMahon</t>
  </si>
  <si>
    <t>Cloghogue</t>
  </si>
  <si>
    <t>Molly Penders</t>
  </si>
  <si>
    <t>Jane Fanning</t>
  </si>
  <si>
    <t>Catherine Smith</t>
  </si>
  <si>
    <t>Kathleen Shanley</t>
  </si>
  <si>
    <t>Hillview</t>
  </si>
  <si>
    <t>Mavis Campbell</t>
  </si>
  <si>
    <t>Joan Henry</t>
  </si>
  <si>
    <t>Rochfortbridge</t>
  </si>
  <si>
    <t>Esther Martin</t>
  </si>
  <si>
    <t>Vera Glennon</t>
  </si>
  <si>
    <t>Breda Brophy</t>
  </si>
  <si>
    <t>Marie Quinn</t>
  </si>
  <si>
    <t>Cement</t>
  </si>
  <si>
    <t>Mary Sherry</t>
  </si>
  <si>
    <t>Ann Fagan</t>
  </si>
  <si>
    <t>Mary Fullam</t>
  </si>
  <si>
    <t>Shandon</t>
  </si>
  <si>
    <t>Noreen Myles</t>
  </si>
  <si>
    <t>Newtown</t>
  </si>
  <si>
    <t>Kathleen Grendon</t>
  </si>
  <si>
    <t>Rathfeigh</t>
  </si>
  <si>
    <t>Eileen Burke</t>
  </si>
  <si>
    <t>Angela Shanahan</t>
  </si>
  <si>
    <t>Bernie Dunne</t>
  </si>
  <si>
    <t>Patricia Murphy</t>
  </si>
  <si>
    <t>Ranges</t>
  </si>
  <si>
    <t>Antoinette McKay</t>
  </si>
  <si>
    <t>Margaret Muldoon</t>
  </si>
  <si>
    <t>Castletown</t>
  </si>
  <si>
    <t>Iris Cunningham</t>
  </si>
  <si>
    <t>Martha Harrington</t>
  </si>
  <si>
    <t>Betty Cody</t>
  </si>
  <si>
    <t>Lilly Fallon</t>
  </si>
  <si>
    <t>Nuala McNamara</t>
  </si>
  <si>
    <t>Eileen Nolan</t>
  </si>
  <si>
    <t>Ann Fitzgerald</t>
  </si>
  <si>
    <t>Dolores Swatman</t>
  </si>
  <si>
    <t>Lelia McIntyre</t>
  </si>
  <si>
    <t>Madeline Nugent</t>
  </si>
  <si>
    <t>Pauline Lucey</t>
  </si>
  <si>
    <t>Joan Caffrey</t>
  </si>
  <si>
    <t>Mary Looney</t>
  </si>
  <si>
    <t>Margaret Clear</t>
  </si>
  <si>
    <t>Ann Bird</t>
  </si>
  <si>
    <t>Laytown</t>
  </si>
  <si>
    <t>Veronica Clarke</t>
  </si>
  <si>
    <t>Kathleen Grendon, Rathfeigh</t>
  </si>
  <si>
    <t>Maire Quinn, Cement</t>
  </si>
  <si>
    <t>© Copyright Pitch and Putt Union of Ireland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</si>
</sst>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rgb="FF000000"/>
      <name val="Arial"/>
    </font>
    <font>
      <b/>
      <sz val="18"/>
      <color rgb="FF0000FF"/>
      <name val="Arial"/>
    </font>
    <font>
      <sz val="10"/>
      <name val="Arial"/>
    </font>
    <font>
      <b/>
      <sz val="14"/>
      <color rgb="FF0000FF"/>
      <name val="Arial"/>
    </font>
    <font>
      <b/>
      <sz val="10"/>
      <name val="Arial"/>
    </font>
    <font>
      <b/>
      <sz val="9"/>
      <color rgb="FFFFFFFF"/>
      <name val="Arial"/>
    </font>
    <font>
      <b/>
      <sz val="8"/>
      <color rgb="FFFFFFFF"/>
      <name val="Arial"/>
    </font>
    <font>
      <sz val="9"/>
      <color rgb="FFFFFFFF"/>
      <name val="Arial"/>
    </font>
    <font>
      <b/>
      <sz val="10"/>
      <color rgb="FF0000FF"/>
      <name val="Arial"/>
    </font>
    <font>
      <b/>
      <sz val="10"/>
      <color rgb="FF000000"/>
      <name val="Arial"/>
    </font>
    <font>
      <b/>
      <sz val="9"/>
      <color rgb="FF0000FF"/>
      <name val="Arial"/>
    </font>
    <font>
      <b/>
      <sz val="10"/>
      <color rgb="FFFFFFFF"/>
      <name val="Arial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>
      <alignment wrapText="1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/>
    <xf numFmtId="0" fontId="8" fillId="4" borderId="11" xfId="0" applyFont="1" applyFill="1" applyBorder="1" applyAlignment="1"/>
    <xf numFmtId="0" fontId="9" fillId="2" borderId="9" xfId="0" applyFont="1" applyFill="1" applyBorder="1" applyAlignment="1">
      <alignment vertical="center"/>
    </xf>
    <xf numFmtId="0" fontId="9" fillId="5" borderId="9" xfId="0" applyFont="1" applyFill="1" applyBorder="1" applyAlignment="1">
      <alignment vertical="center"/>
    </xf>
    <xf numFmtId="0" fontId="8" fillId="4" borderId="10" xfId="0" applyFont="1" applyFill="1" applyBorder="1" applyAlignment="1"/>
    <xf numFmtId="0" fontId="8" fillId="4" borderId="11" xfId="0" applyFont="1" applyFill="1" applyBorder="1" applyAlignment="1"/>
    <xf numFmtId="0" fontId="9" fillId="2" borderId="9" xfId="0" applyFont="1" applyFill="1" applyBorder="1" applyAlignment="1">
      <alignment vertical="center"/>
    </xf>
    <xf numFmtId="0" fontId="10" fillId="4" borderId="10" xfId="0" applyFont="1" applyFill="1" applyBorder="1" applyAlignment="1"/>
    <xf numFmtId="0" fontId="9" fillId="5" borderId="9" xfId="0" applyFont="1" applyFill="1" applyBorder="1" applyAlignment="1">
      <alignment vertical="center"/>
    </xf>
    <xf numFmtId="0" fontId="12" fillId="2" borderId="12" xfId="0" applyFont="1" applyFill="1" applyBorder="1" applyAlignment="1"/>
    <xf numFmtId="0" fontId="11" fillId="3" borderId="10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12" fillId="2" borderId="11" xfId="0" applyFont="1" applyFill="1" applyBorder="1" applyAlignment="1"/>
    <xf numFmtId="0" fontId="12" fillId="2" borderId="9" xfId="0" applyFont="1" applyFill="1" applyBorder="1" applyAlignment="1"/>
    <xf numFmtId="0" fontId="11" fillId="3" borderId="10" xfId="0" applyFont="1" applyFill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12" fillId="5" borderId="12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2" fillId="0" borderId="11" xfId="0" applyFont="1" applyBorder="1" applyAlignment="1">
      <alignment wrapText="1"/>
    </xf>
    <xf numFmtId="0" fontId="4" fillId="0" borderId="12" xfId="0" applyFont="1" applyBorder="1" applyAlignment="1">
      <alignment horizontal="center" wrapText="1"/>
    </xf>
    <xf numFmtId="0" fontId="11" fillId="3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2" borderId="4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2" fillId="0" borderId="5" xfId="0" applyFont="1" applyBorder="1" applyAlignment="1">
      <alignment wrapText="1"/>
    </xf>
    <xf numFmtId="0" fontId="4" fillId="0" borderId="4" xfId="0" applyFont="1" applyBorder="1" applyAlignment="1">
      <alignment horizontal="center"/>
    </xf>
    <xf numFmtId="0" fontId="12" fillId="2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tabSelected="1" workbookViewId="0">
      <selection sqref="A1:R1"/>
    </sheetView>
  </sheetViews>
  <sheetFormatPr defaultColWidth="14.44140625" defaultRowHeight="12.75" customHeight="1" x14ac:dyDescent="0.25"/>
  <cols>
    <col min="1" max="1" width="3.109375" customWidth="1"/>
    <col min="2" max="2" width="16.88671875" customWidth="1"/>
    <col min="3" max="3" width="13.88671875" customWidth="1"/>
    <col min="4" max="6" width="3.88671875" customWidth="1"/>
    <col min="7" max="7" width="3.109375" customWidth="1"/>
    <col min="8" max="8" width="16.88671875" customWidth="1"/>
    <col min="10" max="12" width="3.88671875" customWidth="1"/>
    <col min="13" max="13" width="2.6640625" customWidth="1"/>
    <col min="14" max="14" width="17.88671875" customWidth="1"/>
    <col min="15" max="15" width="13.88671875" customWidth="1"/>
    <col min="16" max="18" width="3.88671875" customWidth="1"/>
  </cols>
  <sheetData>
    <row r="1" spans="1:18" ht="23.25" customHeight="1" x14ac:dyDescent="0.4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3"/>
    </row>
    <row r="2" spans="1:18" ht="18" customHeight="1" x14ac:dyDescent="0.3">
      <c r="A2" s="34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6"/>
    </row>
    <row r="3" spans="1:18" ht="14.25" customHeight="1" x14ac:dyDescent="0.25">
      <c r="A3" s="37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6"/>
    </row>
    <row r="4" spans="1:18" ht="14.25" customHeight="1" x14ac:dyDescent="0.25">
      <c r="A4" s="1"/>
      <c r="B4" s="2" t="s">
        <v>3</v>
      </c>
      <c r="C4" s="3" t="s">
        <v>4</v>
      </c>
      <c r="D4" s="3" t="s">
        <v>5</v>
      </c>
      <c r="E4" s="3" t="s">
        <v>6</v>
      </c>
      <c r="F4" s="4" t="s">
        <v>7</v>
      </c>
      <c r="G4" s="1"/>
      <c r="H4" s="2" t="s">
        <v>3</v>
      </c>
      <c r="I4" s="3" t="s">
        <v>4</v>
      </c>
      <c r="J4" s="3" t="s">
        <v>5</v>
      </c>
      <c r="K4" s="3" t="s">
        <v>6</v>
      </c>
      <c r="L4" s="4" t="s">
        <v>7</v>
      </c>
      <c r="M4" s="1"/>
      <c r="N4" s="2" t="s">
        <v>3</v>
      </c>
      <c r="O4" s="3" t="s">
        <v>4</v>
      </c>
      <c r="P4" s="3" t="s">
        <v>5</v>
      </c>
      <c r="Q4" s="3" t="s">
        <v>6</v>
      </c>
      <c r="R4" s="4" t="s">
        <v>7</v>
      </c>
    </row>
    <row r="5" spans="1:18" ht="13.5" customHeight="1" x14ac:dyDescent="0.25">
      <c r="A5" s="5"/>
      <c r="B5" s="6" t="s">
        <v>8</v>
      </c>
      <c r="C5" s="7" t="s">
        <v>9</v>
      </c>
      <c r="D5" s="8">
        <v>66</v>
      </c>
      <c r="E5" s="8">
        <v>67</v>
      </c>
      <c r="F5" s="9">
        <f t="shared" ref="F5:F9" si="0">SUM(D5:E5)</f>
        <v>133</v>
      </c>
      <c r="G5" s="5">
        <f>1</f>
        <v>1</v>
      </c>
      <c r="H5" s="6" t="s">
        <v>10</v>
      </c>
      <c r="I5" s="7" t="s">
        <v>11</v>
      </c>
      <c r="J5" s="8">
        <v>66</v>
      </c>
      <c r="K5" s="8">
        <v>63</v>
      </c>
      <c r="L5" s="9">
        <f t="shared" ref="L5:L14" si="1">SUM(J5:K5)</f>
        <v>129</v>
      </c>
      <c r="M5" s="5">
        <f>2</f>
        <v>2</v>
      </c>
      <c r="N5" s="10"/>
      <c r="O5" s="11"/>
      <c r="P5" s="12"/>
      <c r="Q5" s="12"/>
      <c r="R5" s="9"/>
    </row>
    <row r="6" spans="1:18" ht="13.5" customHeight="1" x14ac:dyDescent="0.25">
      <c r="A6" s="5">
        <f t="shared" ref="A6:A16" si="2">A5+3</f>
        <v>3</v>
      </c>
      <c r="B6" s="6" t="s">
        <v>12</v>
      </c>
      <c r="C6" s="7" t="s">
        <v>13</v>
      </c>
      <c r="D6" s="8">
        <v>74</v>
      </c>
      <c r="E6" s="8">
        <v>70</v>
      </c>
      <c r="F6" s="9">
        <f t="shared" si="0"/>
        <v>144</v>
      </c>
      <c r="G6" s="5">
        <f t="shared" ref="G6:G16" si="3">G5+3</f>
        <v>4</v>
      </c>
      <c r="H6" s="6" t="s">
        <v>14</v>
      </c>
      <c r="I6" s="7" t="s">
        <v>15</v>
      </c>
      <c r="J6" s="8">
        <v>66</v>
      </c>
      <c r="K6" s="8">
        <v>66</v>
      </c>
      <c r="L6" s="9">
        <f t="shared" si="1"/>
        <v>132</v>
      </c>
      <c r="M6" s="5">
        <f t="shared" ref="M6:M16" si="4">M5+3</f>
        <v>5</v>
      </c>
      <c r="N6" s="10"/>
      <c r="O6" s="11"/>
      <c r="P6" s="12"/>
      <c r="Q6" s="12"/>
      <c r="R6" s="9"/>
    </row>
    <row r="7" spans="1:18" ht="13.5" customHeight="1" x14ac:dyDescent="0.25">
      <c r="A7" s="5">
        <f t="shared" si="2"/>
        <v>6</v>
      </c>
      <c r="B7" s="13" t="s">
        <v>16</v>
      </c>
      <c r="C7" s="7" t="s">
        <v>17</v>
      </c>
      <c r="D7" s="8">
        <v>70</v>
      </c>
      <c r="E7" s="8">
        <v>71</v>
      </c>
      <c r="F7" s="9">
        <f t="shared" si="0"/>
        <v>141</v>
      </c>
      <c r="G7" s="5">
        <f t="shared" si="3"/>
        <v>7</v>
      </c>
      <c r="H7" s="6" t="s">
        <v>18</v>
      </c>
      <c r="I7" s="7" t="s">
        <v>17</v>
      </c>
      <c r="J7" s="8">
        <v>74</v>
      </c>
      <c r="K7" s="8">
        <v>70</v>
      </c>
      <c r="L7" s="9">
        <f t="shared" si="1"/>
        <v>144</v>
      </c>
      <c r="M7" s="5">
        <f t="shared" si="4"/>
        <v>8</v>
      </c>
      <c r="N7" s="6" t="s">
        <v>19</v>
      </c>
      <c r="O7" s="7" t="s">
        <v>11</v>
      </c>
      <c r="P7" s="8">
        <v>76</v>
      </c>
      <c r="Q7" s="8">
        <v>83</v>
      </c>
      <c r="R7" s="9">
        <f t="shared" ref="R7:R12" si="5">SUM(P7:Q7)</f>
        <v>159</v>
      </c>
    </row>
    <row r="8" spans="1:18" ht="13.5" customHeight="1" x14ac:dyDescent="0.25">
      <c r="A8" s="5">
        <f t="shared" si="2"/>
        <v>9</v>
      </c>
      <c r="B8" s="6" t="s">
        <v>20</v>
      </c>
      <c r="C8" s="7" t="s">
        <v>21</v>
      </c>
      <c r="D8" s="8">
        <v>75</v>
      </c>
      <c r="E8" s="8">
        <v>73</v>
      </c>
      <c r="F8" s="9">
        <f t="shared" si="0"/>
        <v>148</v>
      </c>
      <c r="G8" s="5">
        <f t="shared" si="3"/>
        <v>10</v>
      </c>
      <c r="H8" s="6" t="s">
        <v>22</v>
      </c>
      <c r="I8" s="7" t="s">
        <v>9</v>
      </c>
      <c r="J8" s="8">
        <v>67</v>
      </c>
      <c r="K8" s="8">
        <v>64</v>
      </c>
      <c r="L8" s="9">
        <f t="shared" si="1"/>
        <v>131</v>
      </c>
      <c r="M8" s="5">
        <f t="shared" si="4"/>
        <v>11</v>
      </c>
      <c r="N8" s="6" t="s">
        <v>23</v>
      </c>
      <c r="O8" s="7" t="s">
        <v>24</v>
      </c>
      <c r="P8" s="8">
        <v>70</v>
      </c>
      <c r="Q8" s="8">
        <v>59</v>
      </c>
      <c r="R8" s="9">
        <f t="shared" si="5"/>
        <v>129</v>
      </c>
    </row>
    <row r="9" spans="1:18" ht="13.5" customHeight="1" x14ac:dyDescent="0.25">
      <c r="A9" s="5">
        <f t="shared" si="2"/>
        <v>12</v>
      </c>
      <c r="B9" s="6" t="s">
        <v>25</v>
      </c>
      <c r="C9" s="7" t="s">
        <v>11</v>
      </c>
      <c r="D9" s="8">
        <v>77</v>
      </c>
      <c r="E9" s="8">
        <v>72</v>
      </c>
      <c r="F9" s="9">
        <f t="shared" si="0"/>
        <v>149</v>
      </c>
      <c r="G9" s="5">
        <f t="shared" si="3"/>
        <v>13</v>
      </c>
      <c r="H9" s="6" t="s">
        <v>26</v>
      </c>
      <c r="I9" s="7" t="s">
        <v>17</v>
      </c>
      <c r="J9" s="8">
        <v>77</v>
      </c>
      <c r="K9" s="8">
        <v>81</v>
      </c>
      <c r="L9" s="9">
        <f t="shared" si="1"/>
        <v>158</v>
      </c>
      <c r="M9" s="5">
        <f t="shared" si="4"/>
        <v>14</v>
      </c>
      <c r="N9" s="6" t="s">
        <v>27</v>
      </c>
      <c r="O9" s="7" t="s">
        <v>17</v>
      </c>
      <c r="P9" s="8">
        <v>72</v>
      </c>
      <c r="Q9" s="8">
        <v>70</v>
      </c>
      <c r="R9" s="9">
        <f t="shared" si="5"/>
        <v>142</v>
      </c>
    </row>
    <row r="10" spans="1:18" ht="13.5" customHeight="1" x14ac:dyDescent="0.25">
      <c r="A10" s="5">
        <f t="shared" si="2"/>
        <v>15</v>
      </c>
      <c r="B10" s="6" t="s">
        <v>28</v>
      </c>
      <c r="C10" s="7" t="s">
        <v>29</v>
      </c>
      <c r="D10" s="8" t="s">
        <v>30</v>
      </c>
      <c r="E10" s="8" t="s">
        <v>30</v>
      </c>
      <c r="F10" s="14" t="s">
        <v>30</v>
      </c>
      <c r="G10" s="5">
        <f t="shared" si="3"/>
        <v>16</v>
      </c>
      <c r="H10" s="6" t="s">
        <v>31</v>
      </c>
      <c r="I10" s="7" t="s">
        <v>32</v>
      </c>
      <c r="J10" s="8">
        <v>67</v>
      </c>
      <c r="K10" s="8">
        <v>64</v>
      </c>
      <c r="L10" s="9">
        <f t="shared" si="1"/>
        <v>131</v>
      </c>
      <c r="M10" s="5">
        <f t="shared" si="4"/>
        <v>17</v>
      </c>
      <c r="N10" s="6" t="s">
        <v>33</v>
      </c>
      <c r="O10" s="7" t="s">
        <v>17</v>
      </c>
      <c r="P10" s="8">
        <v>66</v>
      </c>
      <c r="Q10" s="8">
        <v>67</v>
      </c>
      <c r="R10" s="9">
        <f t="shared" si="5"/>
        <v>133</v>
      </c>
    </row>
    <row r="11" spans="1:18" ht="13.5" customHeight="1" x14ac:dyDescent="0.25">
      <c r="A11" s="5">
        <f t="shared" si="2"/>
        <v>18</v>
      </c>
      <c r="B11" s="6" t="s">
        <v>34</v>
      </c>
      <c r="C11" s="7" t="s">
        <v>35</v>
      </c>
      <c r="D11" s="8">
        <v>67</v>
      </c>
      <c r="E11" s="8">
        <v>63</v>
      </c>
      <c r="F11" s="9">
        <f t="shared" ref="F11:F16" si="6">SUM(D11:E11)</f>
        <v>130</v>
      </c>
      <c r="G11" s="5">
        <f t="shared" si="3"/>
        <v>19</v>
      </c>
      <c r="H11" s="6" t="s">
        <v>36</v>
      </c>
      <c r="I11" s="7" t="s">
        <v>9</v>
      </c>
      <c r="J11" s="8">
        <v>61</v>
      </c>
      <c r="K11" s="8">
        <v>65</v>
      </c>
      <c r="L11" s="9">
        <f t="shared" si="1"/>
        <v>126</v>
      </c>
      <c r="M11" s="5">
        <f t="shared" si="4"/>
        <v>20</v>
      </c>
      <c r="N11" s="6" t="s">
        <v>37</v>
      </c>
      <c r="O11" s="7" t="s">
        <v>38</v>
      </c>
      <c r="P11" s="8">
        <v>71</v>
      </c>
      <c r="Q11" s="8">
        <v>68</v>
      </c>
      <c r="R11" s="9">
        <f t="shared" si="5"/>
        <v>139</v>
      </c>
    </row>
    <row r="12" spans="1:18" ht="13.5" customHeight="1" x14ac:dyDescent="0.25">
      <c r="A12" s="5">
        <f t="shared" si="2"/>
        <v>21</v>
      </c>
      <c r="B12" s="6" t="s">
        <v>39</v>
      </c>
      <c r="C12" s="7" t="s">
        <v>17</v>
      </c>
      <c r="D12" s="8">
        <v>80</v>
      </c>
      <c r="E12" s="8">
        <v>75</v>
      </c>
      <c r="F12" s="9">
        <f t="shared" si="6"/>
        <v>155</v>
      </c>
      <c r="G12" s="5">
        <f t="shared" si="3"/>
        <v>22</v>
      </c>
      <c r="H12" s="6" t="s">
        <v>40</v>
      </c>
      <c r="I12" s="7" t="s">
        <v>24</v>
      </c>
      <c r="J12" s="8">
        <v>70</v>
      </c>
      <c r="K12" s="8">
        <v>62</v>
      </c>
      <c r="L12" s="9">
        <f t="shared" si="1"/>
        <v>132</v>
      </c>
      <c r="M12" s="5">
        <f t="shared" si="4"/>
        <v>23</v>
      </c>
      <c r="N12" s="6" t="s">
        <v>41</v>
      </c>
      <c r="O12" s="7" t="s">
        <v>11</v>
      </c>
      <c r="P12" s="8">
        <v>66</v>
      </c>
      <c r="Q12" s="8">
        <v>71</v>
      </c>
      <c r="R12" s="9">
        <f t="shared" si="5"/>
        <v>137</v>
      </c>
    </row>
    <row r="13" spans="1:18" ht="13.5" customHeight="1" x14ac:dyDescent="0.25">
      <c r="A13" s="5">
        <f t="shared" si="2"/>
        <v>24</v>
      </c>
      <c r="B13" s="6" t="s">
        <v>42</v>
      </c>
      <c r="C13" s="7" t="s">
        <v>21</v>
      </c>
      <c r="D13" s="8">
        <v>59</v>
      </c>
      <c r="E13" s="8">
        <v>64</v>
      </c>
      <c r="F13" s="9">
        <f t="shared" si="6"/>
        <v>123</v>
      </c>
      <c r="G13" s="5">
        <f t="shared" si="3"/>
        <v>25</v>
      </c>
      <c r="H13" s="6" t="s">
        <v>43</v>
      </c>
      <c r="I13" s="7" t="s">
        <v>32</v>
      </c>
      <c r="J13" s="8">
        <v>62</v>
      </c>
      <c r="K13" s="8">
        <v>61</v>
      </c>
      <c r="L13" s="9">
        <f t="shared" si="1"/>
        <v>123</v>
      </c>
      <c r="M13" s="5">
        <f t="shared" si="4"/>
        <v>26</v>
      </c>
      <c r="N13" s="6" t="s">
        <v>44</v>
      </c>
      <c r="O13" s="7" t="s">
        <v>32</v>
      </c>
      <c r="P13" s="8">
        <v>60</v>
      </c>
      <c r="Q13" s="8">
        <v>59</v>
      </c>
      <c r="R13" s="14">
        <v>119</v>
      </c>
    </row>
    <row r="14" spans="1:18" ht="13.5" customHeight="1" x14ac:dyDescent="0.25">
      <c r="A14" s="5">
        <f t="shared" si="2"/>
        <v>27</v>
      </c>
      <c r="B14" s="6" t="s">
        <v>45</v>
      </c>
      <c r="C14" s="7" t="s">
        <v>46</v>
      </c>
      <c r="D14" s="8">
        <v>61</v>
      </c>
      <c r="E14" s="8">
        <v>61</v>
      </c>
      <c r="F14" s="9">
        <f t="shared" si="6"/>
        <v>122</v>
      </c>
      <c r="G14" s="5">
        <f t="shared" si="3"/>
        <v>28</v>
      </c>
      <c r="H14" s="6" t="s">
        <v>47</v>
      </c>
      <c r="I14" s="7" t="s">
        <v>17</v>
      </c>
      <c r="J14" s="8">
        <v>76</v>
      </c>
      <c r="K14" s="8">
        <v>79</v>
      </c>
      <c r="L14" s="9">
        <f t="shared" si="1"/>
        <v>155</v>
      </c>
      <c r="M14" s="5">
        <f t="shared" si="4"/>
        <v>29</v>
      </c>
      <c r="N14" s="6" t="s">
        <v>48</v>
      </c>
      <c r="O14" s="7" t="s">
        <v>17</v>
      </c>
      <c r="P14" s="8">
        <v>60</v>
      </c>
      <c r="Q14" s="8">
        <v>58</v>
      </c>
      <c r="R14" s="14">
        <v>118</v>
      </c>
    </row>
    <row r="15" spans="1:18" ht="13.5" customHeight="1" x14ac:dyDescent="0.25">
      <c r="A15" s="5">
        <f t="shared" si="2"/>
        <v>30</v>
      </c>
      <c r="B15" s="6" t="s">
        <v>49</v>
      </c>
      <c r="C15" s="7" t="s">
        <v>38</v>
      </c>
      <c r="D15" s="8">
        <v>66</v>
      </c>
      <c r="E15" s="8">
        <v>63</v>
      </c>
      <c r="F15" s="9">
        <f t="shared" si="6"/>
        <v>129</v>
      </c>
      <c r="G15" s="5">
        <f t="shared" si="3"/>
        <v>31</v>
      </c>
      <c r="H15" s="6" t="s">
        <v>50</v>
      </c>
      <c r="I15" s="7" t="s">
        <v>51</v>
      </c>
      <c r="J15" s="8" t="s">
        <v>30</v>
      </c>
      <c r="K15" s="8" t="s">
        <v>30</v>
      </c>
      <c r="L15" s="14" t="s">
        <v>30</v>
      </c>
      <c r="M15" s="5">
        <f t="shared" si="4"/>
        <v>32</v>
      </c>
      <c r="N15" s="6" t="s">
        <v>52</v>
      </c>
      <c r="O15" s="7" t="s">
        <v>53</v>
      </c>
      <c r="P15" s="8">
        <v>70</v>
      </c>
      <c r="Q15" s="8">
        <v>64</v>
      </c>
      <c r="R15" s="9">
        <f t="shared" ref="R15:R16" si="7">SUM(P15:Q15)</f>
        <v>134</v>
      </c>
    </row>
    <row r="16" spans="1:18" ht="13.5" customHeight="1" x14ac:dyDescent="0.25">
      <c r="A16" s="5">
        <f t="shared" si="2"/>
        <v>33</v>
      </c>
      <c r="B16" s="13" t="s">
        <v>54</v>
      </c>
      <c r="C16" s="7" t="s">
        <v>17</v>
      </c>
      <c r="D16" s="8">
        <v>68</v>
      </c>
      <c r="E16" s="8">
        <v>63</v>
      </c>
      <c r="F16" s="9">
        <f t="shared" si="6"/>
        <v>131</v>
      </c>
      <c r="G16" s="5">
        <f t="shared" si="3"/>
        <v>34</v>
      </c>
      <c r="H16" s="6" t="s">
        <v>55</v>
      </c>
      <c r="I16" s="7" t="s">
        <v>13</v>
      </c>
      <c r="J16" s="8">
        <v>77</v>
      </c>
      <c r="K16" s="8">
        <v>79</v>
      </c>
      <c r="L16" s="9">
        <f>SUM(J16:K16)</f>
        <v>156</v>
      </c>
      <c r="M16" s="5">
        <f t="shared" si="4"/>
        <v>35</v>
      </c>
      <c r="N16" s="6" t="s">
        <v>56</v>
      </c>
      <c r="O16" s="7" t="s">
        <v>57</v>
      </c>
      <c r="P16" s="8">
        <v>60</v>
      </c>
      <c r="Q16" s="8">
        <v>68</v>
      </c>
      <c r="R16" s="9">
        <f t="shared" si="7"/>
        <v>128</v>
      </c>
    </row>
    <row r="17" spans="1:18" ht="14.25" customHeight="1" x14ac:dyDescent="0.25">
      <c r="A17" s="24" t="s">
        <v>58</v>
      </c>
      <c r="B17" s="25"/>
      <c r="C17" s="26" t="s">
        <v>59</v>
      </c>
      <c r="D17" s="25"/>
      <c r="E17" s="25"/>
      <c r="F17" s="25"/>
      <c r="G17" s="24" t="s">
        <v>60</v>
      </c>
      <c r="H17" s="25"/>
      <c r="I17" s="26" t="s">
        <v>61</v>
      </c>
      <c r="J17" s="25"/>
      <c r="K17" s="25"/>
      <c r="L17" s="25"/>
      <c r="M17" s="15"/>
      <c r="N17" s="15"/>
      <c r="O17" s="15"/>
      <c r="P17" s="38"/>
      <c r="Q17" s="25"/>
      <c r="R17" s="28"/>
    </row>
    <row r="18" spans="1:18" ht="14.25" customHeight="1" x14ac:dyDescent="0.25">
      <c r="A18" s="16"/>
      <c r="B18" s="29" t="s">
        <v>62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</row>
    <row r="19" spans="1:18" ht="14.25" customHeight="1" x14ac:dyDescent="0.25">
      <c r="A19" s="17"/>
      <c r="B19" s="18" t="s">
        <v>3</v>
      </c>
      <c r="C19" s="19" t="s">
        <v>4</v>
      </c>
      <c r="D19" s="19" t="s">
        <v>5</v>
      </c>
      <c r="E19" s="19" t="s">
        <v>6</v>
      </c>
      <c r="F19" s="20" t="s">
        <v>7</v>
      </c>
      <c r="G19" s="17"/>
      <c r="H19" s="18" t="s">
        <v>3</v>
      </c>
      <c r="I19" s="19" t="s">
        <v>4</v>
      </c>
      <c r="J19" s="19" t="s">
        <v>5</v>
      </c>
      <c r="K19" s="19" t="s">
        <v>6</v>
      </c>
      <c r="L19" s="20" t="s">
        <v>7</v>
      </c>
      <c r="M19" s="17"/>
      <c r="N19" s="18" t="s">
        <v>3</v>
      </c>
      <c r="O19" s="19" t="s">
        <v>4</v>
      </c>
      <c r="P19" s="19" t="s">
        <v>5</v>
      </c>
      <c r="Q19" s="19" t="s">
        <v>6</v>
      </c>
      <c r="R19" s="20" t="s">
        <v>7</v>
      </c>
    </row>
    <row r="20" spans="1:18" ht="13.5" customHeight="1" x14ac:dyDescent="0.25">
      <c r="A20" s="21">
        <v>1</v>
      </c>
      <c r="B20" s="6" t="s">
        <v>63</v>
      </c>
      <c r="C20" s="7" t="s">
        <v>64</v>
      </c>
      <c r="D20" s="8">
        <v>55</v>
      </c>
      <c r="E20" s="8">
        <v>54</v>
      </c>
      <c r="F20" s="9">
        <f t="shared" ref="F20:F26" si="8">SUM(D20:E20)</f>
        <v>109</v>
      </c>
      <c r="G20" s="21">
        <v>2</v>
      </c>
      <c r="H20" s="6" t="s">
        <v>65</v>
      </c>
      <c r="I20" s="7" t="s">
        <v>35</v>
      </c>
      <c r="J20" s="8">
        <v>57</v>
      </c>
      <c r="K20" s="8">
        <v>59</v>
      </c>
      <c r="L20" s="9">
        <f t="shared" ref="L20:L26" si="9">SUM(J20:K20)</f>
        <v>116</v>
      </c>
      <c r="M20" s="5"/>
      <c r="N20" s="10"/>
      <c r="O20" s="11"/>
      <c r="P20" s="12"/>
      <c r="Q20" s="12"/>
      <c r="R20" s="9"/>
    </row>
    <row r="21" spans="1:18" ht="13.5" customHeight="1" x14ac:dyDescent="0.25">
      <c r="A21" s="5">
        <f t="shared" ref="A21:A22" si="10">A20+2</f>
        <v>3</v>
      </c>
      <c r="B21" s="6" t="s">
        <v>66</v>
      </c>
      <c r="C21" s="7" t="s">
        <v>67</v>
      </c>
      <c r="D21" s="8">
        <v>57</v>
      </c>
      <c r="E21" s="8">
        <v>55</v>
      </c>
      <c r="F21" s="9">
        <f t="shared" si="8"/>
        <v>112</v>
      </c>
      <c r="G21" s="5">
        <f t="shared" ref="G21:G22" si="11">G20+2</f>
        <v>4</v>
      </c>
      <c r="H21" s="6" t="s">
        <v>68</v>
      </c>
      <c r="I21" s="7" t="s">
        <v>69</v>
      </c>
      <c r="J21" s="8">
        <v>53</v>
      </c>
      <c r="K21" s="8">
        <v>53</v>
      </c>
      <c r="L21" s="9">
        <f t="shared" si="9"/>
        <v>106</v>
      </c>
      <c r="M21" s="5"/>
      <c r="N21" s="10"/>
      <c r="O21" s="11"/>
      <c r="P21" s="12"/>
      <c r="Q21" s="12"/>
      <c r="R21" s="9"/>
    </row>
    <row r="22" spans="1:18" ht="13.5" customHeight="1" x14ac:dyDescent="0.25">
      <c r="A22" s="5">
        <f t="shared" si="10"/>
        <v>5</v>
      </c>
      <c r="B22" s="13" t="s">
        <v>70</v>
      </c>
      <c r="C22" s="7" t="s">
        <v>71</v>
      </c>
      <c r="D22" s="8">
        <v>59</v>
      </c>
      <c r="E22" s="8">
        <v>54</v>
      </c>
      <c r="F22" s="9">
        <f t="shared" si="8"/>
        <v>113</v>
      </c>
      <c r="G22" s="5">
        <f t="shared" si="11"/>
        <v>6</v>
      </c>
      <c r="H22" s="6" t="s">
        <v>72</v>
      </c>
      <c r="I22" s="7" t="s">
        <v>13</v>
      </c>
      <c r="J22" s="8">
        <v>61</v>
      </c>
      <c r="K22" s="8">
        <v>61</v>
      </c>
      <c r="L22" s="9">
        <f t="shared" si="9"/>
        <v>122</v>
      </c>
      <c r="M22" s="5">
        <f>7</f>
        <v>7</v>
      </c>
      <c r="N22" s="6" t="s">
        <v>73</v>
      </c>
      <c r="O22" s="7" t="s">
        <v>29</v>
      </c>
      <c r="P22" s="8">
        <v>56</v>
      </c>
      <c r="Q22" s="8">
        <v>59</v>
      </c>
      <c r="R22" s="9">
        <f>SUM(P22:Q22)</f>
        <v>115</v>
      </c>
    </row>
    <row r="23" spans="1:18" ht="13.5" customHeight="1" x14ac:dyDescent="0.25">
      <c r="A23" s="5">
        <f t="shared" ref="A23:A26" si="12">A22+3</f>
        <v>8</v>
      </c>
      <c r="B23" s="6" t="s">
        <v>74</v>
      </c>
      <c r="C23" s="7" t="s">
        <v>32</v>
      </c>
      <c r="D23" s="8">
        <v>58</v>
      </c>
      <c r="E23" s="8">
        <v>59</v>
      </c>
      <c r="F23" s="9">
        <f t="shared" si="8"/>
        <v>117</v>
      </c>
      <c r="G23" s="5">
        <f t="shared" ref="G23:G26" si="13">G22+3</f>
        <v>9</v>
      </c>
      <c r="H23" s="6" t="s">
        <v>75</v>
      </c>
      <c r="I23" s="7" t="s">
        <v>64</v>
      </c>
      <c r="J23" s="8">
        <v>60</v>
      </c>
      <c r="K23" s="8">
        <v>53</v>
      </c>
      <c r="L23" s="9">
        <f t="shared" si="9"/>
        <v>113</v>
      </c>
      <c r="M23" s="5">
        <f t="shared" ref="M23:M26" si="14">M22+3</f>
        <v>10</v>
      </c>
      <c r="N23" s="6" t="s">
        <v>76</v>
      </c>
      <c r="O23" s="7" t="s">
        <v>53</v>
      </c>
      <c r="P23" s="8" t="s">
        <v>30</v>
      </c>
      <c r="Q23" s="8" t="s">
        <v>30</v>
      </c>
      <c r="R23" s="14" t="s">
        <v>30</v>
      </c>
    </row>
    <row r="24" spans="1:18" ht="13.5" customHeight="1" x14ac:dyDescent="0.25">
      <c r="A24" s="5">
        <f t="shared" si="12"/>
        <v>11</v>
      </c>
      <c r="B24" s="6" t="s">
        <v>77</v>
      </c>
      <c r="C24" s="7" t="s">
        <v>78</v>
      </c>
      <c r="D24" s="8">
        <v>58</v>
      </c>
      <c r="E24" s="8">
        <v>62</v>
      </c>
      <c r="F24" s="9">
        <f t="shared" si="8"/>
        <v>120</v>
      </c>
      <c r="G24" s="5">
        <f t="shared" si="13"/>
        <v>12</v>
      </c>
      <c r="H24" s="6" t="s">
        <v>79</v>
      </c>
      <c r="I24" s="7" t="s">
        <v>80</v>
      </c>
      <c r="J24" s="8">
        <v>61</v>
      </c>
      <c r="K24" s="8">
        <v>62</v>
      </c>
      <c r="L24" s="9">
        <f t="shared" si="9"/>
        <v>123</v>
      </c>
      <c r="M24" s="5">
        <f t="shared" si="14"/>
        <v>13</v>
      </c>
      <c r="N24" s="6" t="s">
        <v>81</v>
      </c>
      <c r="O24" s="7" t="s">
        <v>9</v>
      </c>
      <c r="P24" s="8">
        <v>49</v>
      </c>
      <c r="Q24" s="8">
        <v>54</v>
      </c>
      <c r="R24" s="9">
        <f t="shared" ref="R24:R26" si="15">SUM(P24:Q24)</f>
        <v>103</v>
      </c>
    </row>
    <row r="25" spans="1:18" ht="13.5" customHeight="1" x14ac:dyDescent="0.25">
      <c r="A25" s="5">
        <f t="shared" si="12"/>
        <v>14</v>
      </c>
      <c r="B25" s="6" t="s">
        <v>82</v>
      </c>
      <c r="C25" s="7" t="s">
        <v>13</v>
      </c>
      <c r="D25" s="8">
        <v>54</v>
      </c>
      <c r="E25" s="8">
        <v>60</v>
      </c>
      <c r="F25" s="9">
        <f t="shared" si="8"/>
        <v>114</v>
      </c>
      <c r="G25" s="5">
        <f t="shared" si="13"/>
        <v>15</v>
      </c>
      <c r="H25" s="6" t="s">
        <v>83</v>
      </c>
      <c r="I25" s="7" t="s">
        <v>84</v>
      </c>
      <c r="J25" s="8">
        <v>55</v>
      </c>
      <c r="K25" s="8">
        <v>54</v>
      </c>
      <c r="L25" s="9">
        <f t="shared" si="9"/>
        <v>109</v>
      </c>
      <c r="M25" s="5">
        <f t="shared" si="14"/>
        <v>16</v>
      </c>
      <c r="N25" s="6" t="s">
        <v>85</v>
      </c>
      <c r="O25" s="7" t="s">
        <v>86</v>
      </c>
      <c r="P25" s="8">
        <v>62</v>
      </c>
      <c r="Q25" s="8">
        <v>62</v>
      </c>
      <c r="R25" s="9">
        <f t="shared" si="15"/>
        <v>124</v>
      </c>
    </row>
    <row r="26" spans="1:18" ht="13.5" customHeight="1" x14ac:dyDescent="0.25">
      <c r="A26" s="5">
        <f t="shared" si="12"/>
        <v>17</v>
      </c>
      <c r="B26" s="6" t="s">
        <v>87</v>
      </c>
      <c r="C26" s="7" t="s">
        <v>88</v>
      </c>
      <c r="D26" s="8">
        <v>51</v>
      </c>
      <c r="E26" s="8">
        <v>52</v>
      </c>
      <c r="F26" s="9">
        <f t="shared" si="8"/>
        <v>103</v>
      </c>
      <c r="G26" s="5">
        <f t="shared" si="13"/>
        <v>18</v>
      </c>
      <c r="H26" s="6" t="s">
        <v>89</v>
      </c>
      <c r="I26" s="7" t="s">
        <v>13</v>
      </c>
      <c r="J26" s="8">
        <v>58</v>
      </c>
      <c r="K26" s="8">
        <v>56</v>
      </c>
      <c r="L26" s="9">
        <f t="shared" si="9"/>
        <v>114</v>
      </c>
      <c r="M26" s="5">
        <f t="shared" si="14"/>
        <v>19</v>
      </c>
      <c r="N26" s="6" t="s">
        <v>90</v>
      </c>
      <c r="O26" s="7" t="s">
        <v>32</v>
      </c>
      <c r="P26" s="8">
        <v>56</v>
      </c>
      <c r="Q26" s="8">
        <v>61</v>
      </c>
      <c r="R26" s="9">
        <f t="shared" si="15"/>
        <v>117</v>
      </c>
    </row>
    <row r="27" spans="1:18" ht="14.25" customHeight="1" x14ac:dyDescent="0.25">
      <c r="A27" s="24" t="s">
        <v>58</v>
      </c>
      <c r="B27" s="25"/>
      <c r="C27" s="26" t="s">
        <v>91</v>
      </c>
      <c r="D27" s="25"/>
      <c r="E27" s="25"/>
      <c r="F27" s="25"/>
      <c r="G27" s="30" t="s">
        <v>60</v>
      </c>
      <c r="H27" s="25"/>
      <c r="I27" s="26" t="s">
        <v>92</v>
      </c>
      <c r="J27" s="25"/>
      <c r="K27" s="25"/>
      <c r="L27" s="25"/>
      <c r="M27" s="15"/>
      <c r="N27" s="15"/>
      <c r="O27" s="15"/>
      <c r="P27" s="15"/>
      <c r="Q27" s="22"/>
      <c r="R27" s="23"/>
    </row>
    <row r="28" spans="1:18" ht="14.25" customHeight="1" x14ac:dyDescent="0.25">
      <c r="A28" s="16"/>
      <c r="B28" s="29" t="s">
        <v>93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8"/>
    </row>
    <row r="29" spans="1:18" ht="14.25" customHeight="1" x14ac:dyDescent="0.25">
      <c r="A29" s="17"/>
      <c r="B29" s="18" t="s">
        <v>3</v>
      </c>
      <c r="C29" s="19" t="s">
        <v>4</v>
      </c>
      <c r="D29" s="19" t="s">
        <v>5</v>
      </c>
      <c r="E29" s="19" t="s">
        <v>6</v>
      </c>
      <c r="F29" s="20" t="s">
        <v>7</v>
      </c>
      <c r="G29" s="17"/>
      <c r="H29" s="18" t="s">
        <v>3</v>
      </c>
      <c r="I29" s="19" t="s">
        <v>4</v>
      </c>
      <c r="J29" s="19" t="s">
        <v>5</v>
      </c>
      <c r="K29" s="19" t="s">
        <v>6</v>
      </c>
      <c r="L29" s="20" t="s">
        <v>7</v>
      </c>
      <c r="M29" s="17"/>
      <c r="N29" s="18" t="s">
        <v>3</v>
      </c>
      <c r="O29" s="19" t="s">
        <v>4</v>
      </c>
      <c r="P29" s="19" t="s">
        <v>5</v>
      </c>
      <c r="Q29" s="19" t="s">
        <v>6</v>
      </c>
      <c r="R29" s="20" t="s">
        <v>7</v>
      </c>
    </row>
    <row r="30" spans="1:18" ht="13.5" customHeight="1" x14ac:dyDescent="0.25">
      <c r="A30" s="21">
        <v>1</v>
      </c>
      <c r="B30" s="6" t="s">
        <v>94</v>
      </c>
      <c r="C30" s="7" t="s">
        <v>95</v>
      </c>
      <c r="D30" s="8" t="s">
        <v>30</v>
      </c>
      <c r="E30" s="8" t="s">
        <v>30</v>
      </c>
      <c r="F30" s="14" t="s">
        <v>30</v>
      </c>
      <c r="G30" s="21">
        <v>2</v>
      </c>
      <c r="H30" s="6" t="s">
        <v>96</v>
      </c>
      <c r="I30" s="7" t="s">
        <v>97</v>
      </c>
      <c r="J30" s="8">
        <v>62</v>
      </c>
      <c r="K30" s="8">
        <v>62</v>
      </c>
      <c r="L30" s="9">
        <f t="shared" ref="L30:L32" si="16">SUM(J30:K30)</f>
        <v>124</v>
      </c>
      <c r="M30" s="21">
        <v>3</v>
      </c>
      <c r="N30" s="6" t="s">
        <v>98</v>
      </c>
      <c r="O30" s="7" t="s">
        <v>32</v>
      </c>
      <c r="P30" s="8" t="s">
        <v>30</v>
      </c>
      <c r="Q30" s="8" t="s">
        <v>30</v>
      </c>
      <c r="R30" s="14" t="s">
        <v>30</v>
      </c>
    </row>
    <row r="31" spans="1:18" ht="13.5" customHeight="1" x14ac:dyDescent="0.25">
      <c r="A31" s="5">
        <f t="shared" ref="A31:A42" si="17">A30+3</f>
        <v>4</v>
      </c>
      <c r="B31" s="6" t="s">
        <v>99</v>
      </c>
      <c r="C31" s="7" t="s">
        <v>32</v>
      </c>
      <c r="D31" s="8">
        <v>60</v>
      </c>
      <c r="E31" s="8">
        <v>60</v>
      </c>
      <c r="F31" s="9">
        <f t="shared" ref="F31:F39" si="18">SUM(D31:E31)</f>
        <v>120</v>
      </c>
      <c r="G31" s="5">
        <f t="shared" ref="G31:G42" si="19">G30+3</f>
        <v>5</v>
      </c>
      <c r="H31" s="6" t="s">
        <v>100</v>
      </c>
      <c r="I31" s="7" t="s">
        <v>13</v>
      </c>
      <c r="J31" s="8">
        <v>66</v>
      </c>
      <c r="K31" s="8">
        <v>57</v>
      </c>
      <c r="L31" s="9">
        <f t="shared" si="16"/>
        <v>123</v>
      </c>
      <c r="M31" s="5">
        <f t="shared" ref="M31:M42" si="20">M30+3</f>
        <v>6</v>
      </c>
      <c r="N31" s="6" t="s">
        <v>101</v>
      </c>
      <c r="O31" s="7" t="s">
        <v>102</v>
      </c>
      <c r="P31" s="8" t="s">
        <v>30</v>
      </c>
      <c r="Q31" s="8" t="s">
        <v>30</v>
      </c>
      <c r="R31" s="14" t="s">
        <v>30</v>
      </c>
    </row>
    <row r="32" spans="1:18" ht="13.5" customHeight="1" x14ac:dyDescent="0.25">
      <c r="A32" s="5">
        <f t="shared" si="17"/>
        <v>7</v>
      </c>
      <c r="B32" s="6" t="s">
        <v>103</v>
      </c>
      <c r="C32" s="7" t="s">
        <v>84</v>
      </c>
      <c r="D32" s="8">
        <v>67</v>
      </c>
      <c r="E32" s="8">
        <v>64</v>
      </c>
      <c r="F32" s="9">
        <f t="shared" si="18"/>
        <v>131</v>
      </c>
      <c r="G32" s="5">
        <f t="shared" si="19"/>
        <v>8</v>
      </c>
      <c r="H32" s="6" t="s">
        <v>104</v>
      </c>
      <c r="I32" s="7" t="s">
        <v>105</v>
      </c>
      <c r="J32" s="8">
        <v>72</v>
      </c>
      <c r="K32" s="8">
        <v>67</v>
      </c>
      <c r="L32" s="9">
        <f t="shared" si="16"/>
        <v>139</v>
      </c>
      <c r="M32" s="5">
        <f t="shared" si="20"/>
        <v>9</v>
      </c>
      <c r="N32" s="6" t="s">
        <v>106</v>
      </c>
      <c r="O32" s="7" t="s">
        <v>13</v>
      </c>
      <c r="P32" s="8">
        <v>66</v>
      </c>
      <c r="Q32" s="8">
        <v>59</v>
      </c>
      <c r="R32" s="9">
        <f t="shared" ref="R32:R38" si="21">SUM(P32:Q32)</f>
        <v>125</v>
      </c>
    </row>
    <row r="33" spans="1:18" ht="13.5" customHeight="1" x14ac:dyDescent="0.25">
      <c r="A33" s="5">
        <f t="shared" si="17"/>
        <v>10</v>
      </c>
      <c r="B33" s="6" t="s">
        <v>107</v>
      </c>
      <c r="C33" s="7" t="s">
        <v>29</v>
      </c>
      <c r="D33" s="8">
        <v>58</v>
      </c>
      <c r="E33" s="8">
        <v>56</v>
      </c>
      <c r="F33" s="9">
        <f t="shared" si="18"/>
        <v>114</v>
      </c>
      <c r="G33" s="5">
        <f t="shared" si="19"/>
        <v>11</v>
      </c>
      <c r="H33" s="6" t="s">
        <v>108</v>
      </c>
      <c r="I33" s="7" t="s">
        <v>53</v>
      </c>
      <c r="J33" s="8" t="s">
        <v>30</v>
      </c>
      <c r="K33" s="8" t="s">
        <v>30</v>
      </c>
      <c r="L33" s="14" t="s">
        <v>30</v>
      </c>
      <c r="M33" s="5">
        <f t="shared" si="20"/>
        <v>12</v>
      </c>
      <c r="N33" s="6" t="s">
        <v>109</v>
      </c>
      <c r="O33" s="7" t="s">
        <v>110</v>
      </c>
      <c r="P33" s="8">
        <v>58</v>
      </c>
      <c r="Q33" s="8">
        <v>52</v>
      </c>
      <c r="R33" s="9">
        <f t="shared" si="21"/>
        <v>110</v>
      </c>
    </row>
    <row r="34" spans="1:18" ht="13.5" customHeight="1" x14ac:dyDescent="0.25">
      <c r="A34" s="5">
        <f t="shared" si="17"/>
        <v>13</v>
      </c>
      <c r="B34" s="6" t="s">
        <v>111</v>
      </c>
      <c r="C34" s="7" t="s">
        <v>53</v>
      </c>
      <c r="D34" s="8">
        <v>60</v>
      </c>
      <c r="E34" s="8">
        <v>56</v>
      </c>
      <c r="F34" s="9">
        <f t="shared" si="18"/>
        <v>116</v>
      </c>
      <c r="G34" s="5">
        <f t="shared" si="19"/>
        <v>14</v>
      </c>
      <c r="H34" s="6" t="s">
        <v>112</v>
      </c>
      <c r="I34" s="7" t="s">
        <v>32</v>
      </c>
      <c r="J34" s="8">
        <v>64</v>
      </c>
      <c r="K34" s="8">
        <v>58</v>
      </c>
      <c r="L34" s="9">
        <f t="shared" ref="L34:L42" si="22">SUM(J34:K34)</f>
        <v>122</v>
      </c>
      <c r="M34" s="5">
        <f t="shared" si="20"/>
        <v>15</v>
      </c>
      <c r="N34" s="6" t="s">
        <v>113</v>
      </c>
      <c r="O34" s="7" t="s">
        <v>114</v>
      </c>
      <c r="P34" s="8">
        <v>67</v>
      </c>
      <c r="Q34" s="8">
        <v>56</v>
      </c>
      <c r="R34" s="9">
        <f t="shared" si="21"/>
        <v>123</v>
      </c>
    </row>
    <row r="35" spans="1:18" ht="13.5" customHeight="1" x14ac:dyDescent="0.25">
      <c r="A35" s="5">
        <f t="shared" si="17"/>
        <v>16</v>
      </c>
      <c r="B35" s="6" t="s">
        <v>115</v>
      </c>
      <c r="C35" s="7" t="s">
        <v>116</v>
      </c>
      <c r="D35" s="8">
        <v>54</v>
      </c>
      <c r="E35" s="8">
        <v>59</v>
      </c>
      <c r="F35" s="9">
        <f t="shared" si="18"/>
        <v>113</v>
      </c>
      <c r="G35" s="5">
        <f t="shared" si="19"/>
        <v>17</v>
      </c>
      <c r="H35" s="6" t="s">
        <v>117</v>
      </c>
      <c r="I35" s="7" t="s">
        <v>118</v>
      </c>
      <c r="J35" s="8">
        <v>59</v>
      </c>
      <c r="K35" s="8">
        <v>51</v>
      </c>
      <c r="L35" s="9">
        <f t="shared" si="22"/>
        <v>110</v>
      </c>
      <c r="M35" s="5">
        <f t="shared" si="20"/>
        <v>18</v>
      </c>
      <c r="N35" s="6" t="s">
        <v>119</v>
      </c>
      <c r="O35" s="7" t="s">
        <v>97</v>
      </c>
      <c r="P35" s="8">
        <v>62</v>
      </c>
      <c r="Q35" s="8">
        <v>69</v>
      </c>
      <c r="R35" s="9">
        <f t="shared" si="21"/>
        <v>131</v>
      </c>
    </row>
    <row r="36" spans="1:18" ht="13.5" customHeight="1" x14ac:dyDescent="0.25">
      <c r="A36" s="5">
        <f t="shared" si="17"/>
        <v>19</v>
      </c>
      <c r="B36" s="6" t="s">
        <v>120</v>
      </c>
      <c r="C36" s="7" t="s">
        <v>64</v>
      </c>
      <c r="D36" s="8">
        <v>56</v>
      </c>
      <c r="E36" s="8">
        <v>61</v>
      </c>
      <c r="F36" s="9">
        <f t="shared" si="18"/>
        <v>117</v>
      </c>
      <c r="G36" s="5">
        <f t="shared" si="19"/>
        <v>20</v>
      </c>
      <c r="H36" s="6" t="s">
        <v>121</v>
      </c>
      <c r="I36" s="7" t="s">
        <v>53</v>
      </c>
      <c r="J36" s="8">
        <v>54</v>
      </c>
      <c r="K36" s="8">
        <v>58</v>
      </c>
      <c r="L36" s="9">
        <f t="shared" si="22"/>
        <v>112</v>
      </c>
      <c r="M36" s="5">
        <f t="shared" si="20"/>
        <v>21</v>
      </c>
      <c r="N36" s="6" t="s">
        <v>122</v>
      </c>
      <c r="O36" s="7" t="s">
        <v>123</v>
      </c>
      <c r="P36" s="8">
        <v>57</v>
      </c>
      <c r="Q36" s="8">
        <v>58</v>
      </c>
      <c r="R36" s="9">
        <f t="shared" si="21"/>
        <v>115</v>
      </c>
    </row>
    <row r="37" spans="1:18" ht="13.5" customHeight="1" x14ac:dyDescent="0.25">
      <c r="A37" s="5">
        <f t="shared" si="17"/>
        <v>22</v>
      </c>
      <c r="B37" s="6" t="s">
        <v>124</v>
      </c>
      <c r="C37" s="7" t="s">
        <v>97</v>
      </c>
      <c r="D37" s="8">
        <v>63</v>
      </c>
      <c r="E37" s="8">
        <v>66</v>
      </c>
      <c r="F37" s="9">
        <f t="shared" si="18"/>
        <v>129</v>
      </c>
      <c r="G37" s="5">
        <f t="shared" si="19"/>
        <v>23</v>
      </c>
      <c r="H37" s="6" t="s">
        <v>125</v>
      </c>
      <c r="I37" s="7" t="s">
        <v>126</v>
      </c>
      <c r="J37" s="8">
        <v>69</v>
      </c>
      <c r="K37" s="8">
        <v>70</v>
      </c>
      <c r="L37" s="9">
        <f t="shared" si="22"/>
        <v>139</v>
      </c>
      <c r="M37" s="5">
        <f t="shared" si="20"/>
        <v>24</v>
      </c>
      <c r="N37" s="6" t="s">
        <v>127</v>
      </c>
      <c r="O37" s="7" t="s">
        <v>35</v>
      </c>
      <c r="P37" s="8">
        <v>63</v>
      </c>
      <c r="Q37" s="8">
        <v>59</v>
      </c>
      <c r="R37" s="9">
        <f t="shared" si="21"/>
        <v>122</v>
      </c>
    </row>
    <row r="38" spans="1:18" ht="13.5" customHeight="1" x14ac:dyDescent="0.25">
      <c r="A38" s="5">
        <f t="shared" si="17"/>
        <v>25</v>
      </c>
      <c r="B38" s="6" t="s">
        <v>128</v>
      </c>
      <c r="C38" s="7" t="s">
        <v>15</v>
      </c>
      <c r="D38" s="8">
        <v>66</v>
      </c>
      <c r="E38" s="8">
        <v>67</v>
      </c>
      <c r="F38" s="9">
        <f t="shared" si="18"/>
        <v>133</v>
      </c>
      <c r="G38" s="5">
        <f t="shared" si="19"/>
        <v>26</v>
      </c>
      <c r="H38" s="6" t="s">
        <v>129</v>
      </c>
      <c r="I38" s="7" t="s">
        <v>51</v>
      </c>
      <c r="J38" s="8">
        <v>56</v>
      </c>
      <c r="K38" s="8">
        <v>57</v>
      </c>
      <c r="L38" s="9">
        <f t="shared" si="22"/>
        <v>113</v>
      </c>
      <c r="M38" s="5">
        <f t="shared" si="20"/>
        <v>27</v>
      </c>
      <c r="N38" s="6" t="s">
        <v>130</v>
      </c>
      <c r="O38" s="7" t="s">
        <v>110</v>
      </c>
      <c r="P38" s="8">
        <v>57</v>
      </c>
      <c r="Q38" s="8">
        <v>54</v>
      </c>
      <c r="R38" s="9">
        <f t="shared" si="21"/>
        <v>111</v>
      </c>
    </row>
    <row r="39" spans="1:18" ht="13.5" customHeight="1" x14ac:dyDescent="0.25">
      <c r="A39" s="5">
        <f t="shared" si="17"/>
        <v>28</v>
      </c>
      <c r="B39" s="6" t="s">
        <v>131</v>
      </c>
      <c r="C39" s="7" t="s">
        <v>69</v>
      </c>
      <c r="D39" s="8">
        <v>67</v>
      </c>
      <c r="E39" s="8">
        <v>63</v>
      </c>
      <c r="F39" s="9">
        <f t="shared" si="18"/>
        <v>130</v>
      </c>
      <c r="G39" s="5">
        <f t="shared" si="19"/>
        <v>29</v>
      </c>
      <c r="H39" s="6" t="s">
        <v>132</v>
      </c>
      <c r="I39" s="7" t="s">
        <v>71</v>
      </c>
      <c r="J39" s="8">
        <v>58</v>
      </c>
      <c r="K39" s="8">
        <v>53</v>
      </c>
      <c r="L39" s="9">
        <f t="shared" si="22"/>
        <v>111</v>
      </c>
      <c r="M39" s="5">
        <f t="shared" si="20"/>
        <v>30</v>
      </c>
      <c r="N39" s="6" t="s">
        <v>133</v>
      </c>
      <c r="O39" s="7" t="s">
        <v>102</v>
      </c>
      <c r="P39" s="8" t="s">
        <v>30</v>
      </c>
      <c r="Q39" s="8" t="s">
        <v>30</v>
      </c>
      <c r="R39" s="14" t="s">
        <v>30</v>
      </c>
    </row>
    <row r="40" spans="1:18" ht="13.5" customHeight="1" x14ac:dyDescent="0.25">
      <c r="A40" s="5">
        <f t="shared" si="17"/>
        <v>31</v>
      </c>
      <c r="B40" s="6" t="s">
        <v>134</v>
      </c>
      <c r="C40" s="7" t="s">
        <v>9</v>
      </c>
      <c r="D40" s="8" t="s">
        <v>30</v>
      </c>
      <c r="E40" s="8" t="s">
        <v>30</v>
      </c>
      <c r="F40" s="14" t="s">
        <v>30</v>
      </c>
      <c r="G40" s="5">
        <f t="shared" si="19"/>
        <v>32</v>
      </c>
      <c r="H40" s="6" t="s">
        <v>135</v>
      </c>
      <c r="I40" s="7" t="s">
        <v>97</v>
      </c>
      <c r="J40" s="8">
        <v>68</v>
      </c>
      <c r="K40" s="8">
        <v>58</v>
      </c>
      <c r="L40" s="9">
        <f t="shared" si="22"/>
        <v>126</v>
      </c>
      <c r="M40" s="5">
        <f t="shared" si="20"/>
        <v>33</v>
      </c>
      <c r="N40" s="6" t="s">
        <v>136</v>
      </c>
      <c r="O40" s="7" t="s">
        <v>29</v>
      </c>
      <c r="P40" s="8">
        <v>56</v>
      </c>
      <c r="Q40" s="8">
        <v>54</v>
      </c>
      <c r="R40" s="9">
        <f>SUM(P40:Q40)</f>
        <v>110</v>
      </c>
    </row>
    <row r="41" spans="1:18" ht="13.5" customHeight="1" x14ac:dyDescent="0.25">
      <c r="A41" s="5">
        <f t="shared" si="17"/>
        <v>34</v>
      </c>
      <c r="B41" s="6" t="s">
        <v>137</v>
      </c>
      <c r="C41" s="7" t="s">
        <v>102</v>
      </c>
      <c r="D41" s="8" t="s">
        <v>30</v>
      </c>
      <c r="E41" s="8" t="s">
        <v>30</v>
      </c>
      <c r="F41" s="14" t="s">
        <v>30</v>
      </c>
      <c r="G41" s="5">
        <f t="shared" si="19"/>
        <v>35</v>
      </c>
      <c r="H41" s="6" t="s">
        <v>138</v>
      </c>
      <c r="I41" s="7" t="s">
        <v>118</v>
      </c>
      <c r="J41" s="8">
        <v>58</v>
      </c>
      <c r="K41" s="8">
        <v>57</v>
      </c>
      <c r="L41" s="9">
        <f t="shared" si="22"/>
        <v>115</v>
      </c>
      <c r="M41" s="5">
        <f t="shared" si="20"/>
        <v>36</v>
      </c>
      <c r="N41" s="6" t="s">
        <v>139</v>
      </c>
      <c r="O41" s="7" t="s">
        <v>69</v>
      </c>
      <c r="P41" s="8" t="s">
        <v>30</v>
      </c>
      <c r="Q41" s="8" t="s">
        <v>30</v>
      </c>
      <c r="R41" s="14" t="s">
        <v>30</v>
      </c>
    </row>
    <row r="42" spans="1:18" ht="13.5" customHeight="1" x14ac:dyDescent="0.25">
      <c r="A42" s="5">
        <f t="shared" si="17"/>
        <v>37</v>
      </c>
      <c r="B42" s="6" t="s">
        <v>140</v>
      </c>
      <c r="C42" s="7" t="s">
        <v>46</v>
      </c>
      <c r="D42" s="8" t="s">
        <v>30</v>
      </c>
      <c r="E42" s="8" t="s">
        <v>30</v>
      </c>
      <c r="F42" s="14" t="s">
        <v>30</v>
      </c>
      <c r="G42" s="5">
        <f t="shared" si="19"/>
        <v>38</v>
      </c>
      <c r="H42" s="6" t="s">
        <v>141</v>
      </c>
      <c r="I42" s="7" t="s">
        <v>142</v>
      </c>
      <c r="J42" s="8">
        <v>63</v>
      </c>
      <c r="K42" s="8">
        <v>57</v>
      </c>
      <c r="L42" s="9">
        <f t="shared" si="22"/>
        <v>120</v>
      </c>
      <c r="M42" s="5">
        <f t="shared" si="20"/>
        <v>39</v>
      </c>
      <c r="N42" s="6" t="s">
        <v>143</v>
      </c>
      <c r="O42" s="7" t="s">
        <v>38</v>
      </c>
      <c r="P42" s="8">
        <v>59</v>
      </c>
      <c r="Q42" s="8">
        <v>62</v>
      </c>
      <c r="R42" s="9">
        <f>SUM(P42:Q42)</f>
        <v>121</v>
      </c>
    </row>
    <row r="43" spans="1:18" ht="13.5" customHeight="1" x14ac:dyDescent="0.25">
      <c r="A43" s="5"/>
      <c r="B43" s="10"/>
      <c r="C43" s="11"/>
      <c r="D43" s="12"/>
      <c r="E43" s="12"/>
      <c r="F43" s="9"/>
      <c r="G43" s="5"/>
      <c r="H43" s="10"/>
      <c r="I43" s="11"/>
      <c r="J43" s="12"/>
      <c r="K43" s="12"/>
      <c r="L43" s="9"/>
      <c r="M43" s="5"/>
      <c r="N43" s="10"/>
      <c r="O43" s="11"/>
      <c r="P43" s="12"/>
      <c r="Q43" s="12"/>
      <c r="R43" s="9"/>
    </row>
    <row r="44" spans="1:18" ht="13.5" customHeight="1" x14ac:dyDescent="0.25">
      <c r="A44" s="5"/>
      <c r="B44" s="10"/>
      <c r="C44" s="11"/>
      <c r="D44" s="12"/>
      <c r="E44" s="12"/>
      <c r="F44" s="9"/>
      <c r="G44" s="5"/>
      <c r="H44" s="10"/>
      <c r="I44" s="11"/>
      <c r="J44" s="12"/>
      <c r="K44" s="12"/>
      <c r="L44" s="9"/>
      <c r="M44" s="5"/>
      <c r="N44" s="10"/>
      <c r="O44" s="11"/>
      <c r="P44" s="12"/>
      <c r="Q44" s="12"/>
      <c r="R44" s="9"/>
    </row>
    <row r="45" spans="1:18" ht="13.5" customHeight="1" x14ac:dyDescent="0.25">
      <c r="A45" s="5"/>
      <c r="B45" s="10"/>
      <c r="C45" s="11"/>
      <c r="D45" s="12"/>
      <c r="E45" s="12"/>
      <c r="F45" s="9"/>
      <c r="G45" s="5"/>
      <c r="H45" s="10"/>
      <c r="I45" s="11"/>
      <c r="J45" s="12"/>
      <c r="K45" s="12"/>
      <c r="L45" s="9"/>
      <c r="M45" s="5"/>
      <c r="N45" s="10"/>
      <c r="O45" s="11"/>
      <c r="P45" s="12"/>
      <c r="Q45" s="12"/>
      <c r="R45" s="9"/>
    </row>
    <row r="46" spans="1:18" ht="14.25" customHeight="1" x14ac:dyDescent="0.25">
      <c r="A46" s="24" t="s">
        <v>58</v>
      </c>
      <c r="B46" s="25"/>
      <c r="C46" s="26" t="s">
        <v>144</v>
      </c>
      <c r="D46" s="25"/>
      <c r="E46" s="25"/>
      <c r="F46" s="25"/>
      <c r="G46" s="24" t="s">
        <v>60</v>
      </c>
      <c r="H46" s="25"/>
      <c r="I46" s="26" t="s">
        <v>145</v>
      </c>
      <c r="J46" s="25"/>
      <c r="K46" s="25"/>
      <c r="L46" s="25"/>
      <c r="M46" s="15"/>
      <c r="N46" s="15"/>
      <c r="O46" s="15"/>
      <c r="P46" s="15"/>
      <c r="Q46" s="15"/>
      <c r="R46" s="22"/>
    </row>
    <row r="47" spans="1:18" ht="14.25" customHeight="1" x14ac:dyDescent="0.25">
      <c r="A47" s="27" t="s">
        <v>146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8"/>
    </row>
  </sheetData>
  <mergeCells count="19">
    <mergeCell ref="B28:R28"/>
    <mergeCell ref="A1:R1"/>
    <mergeCell ref="A2:R2"/>
    <mergeCell ref="A3:R3"/>
    <mergeCell ref="A17:B17"/>
    <mergeCell ref="C17:F17"/>
    <mergeCell ref="G17:H17"/>
    <mergeCell ref="P17:R17"/>
    <mergeCell ref="I17:L17"/>
    <mergeCell ref="B18:R18"/>
    <mergeCell ref="A27:B27"/>
    <mergeCell ref="C27:F27"/>
    <mergeCell ref="G27:H27"/>
    <mergeCell ref="I27:L27"/>
    <mergeCell ref="A46:B46"/>
    <mergeCell ref="C46:F46"/>
    <mergeCell ref="G46:H46"/>
    <mergeCell ref="I46:L46"/>
    <mergeCell ref="A47:R4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/>
  </sheetViews>
  <sheetFormatPr defaultColWidth="14.44140625" defaultRowHeight="12.75" customHeight="1" x14ac:dyDescent="0.25"/>
  <cols>
    <col min="1" max="6" width="9.33203125" customWidth="1"/>
  </cols>
  <sheetData>
    <row r="1" ht="13.5" customHeight="1" x14ac:dyDescent="0.25"/>
    <row r="2" ht="13.5" customHeight="1" x14ac:dyDescent="0.25"/>
    <row r="3" ht="13.5" customHeight="1" x14ac:dyDescent="0.25"/>
    <row r="4" ht="13.5" customHeight="1" x14ac:dyDescent="0.25"/>
    <row r="5" ht="13.5" customHeight="1" x14ac:dyDescent="0.25"/>
    <row r="6" ht="13.5" customHeight="1" x14ac:dyDescent="0.25"/>
    <row r="7" ht="13.5" customHeight="1" x14ac:dyDescent="0.25"/>
    <row r="8" ht="13.5" customHeight="1" x14ac:dyDescent="0.25"/>
    <row r="9" ht="13.5" customHeight="1" x14ac:dyDescent="0.25"/>
    <row r="10" ht="13.5" customHeight="1" x14ac:dyDescent="0.25"/>
    <row r="11" ht="13.5" customHeight="1" x14ac:dyDescent="0.25"/>
    <row r="12" ht="13.5" customHeight="1" x14ac:dyDescent="0.25"/>
    <row r="13" ht="13.5" customHeight="1" x14ac:dyDescent="0.25"/>
    <row r="14" ht="13.5" customHeight="1" x14ac:dyDescent="0.25"/>
    <row r="15" ht="13.5" customHeight="1" x14ac:dyDescent="0.25"/>
    <row r="16" ht="13.5" customHeight="1" x14ac:dyDescent="0.25"/>
    <row r="17" ht="13.5" customHeight="1" x14ac:dyDescent="0.25"/>
    <row r="18" ht="13.5" customHeight="1" x14ac:dyDescent="0.25"/>
    <row r="19" ht="13.5" customHeight="1" x14ac:dyDescent="0.25"/>
    <row r="20" ht="13.5" customHeigh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/>
  </sheetViews>
  <sheetFormatPr defaultColWidth="14.44140625" defaultRowHeight="12.75" customHeight="1" x14ac:dyDescent="0.25"/>
  <cols>
    <col min="1" max="6" width="9.33203125" customWidth="1"/>
  </cols>
  <sheetData>
    <row r="1" ht="13.5" customHeight="1" x14ac:dyDescent="0.25"/>
    <row r="2" ht="13.5" customHeight="1" x14ac:dyDescent="0.25"/>
    <row r="3" ht="13.5" customHeight="1" x14ac:dyDescent="0.25"/>
    <row r="4" ht="13.5" customHeight="1" x14ac:dyDescent="0.25"/>
    <row r="5" ht="13.5" customHeight="1" x14ac:dyDescent="0.25"/>
    <row r="6" ht="13.5" customHeight="1" x14ac:dyDescent="0.25"/>
    <row r="7" ht="13.5" customHeight="1" x14ac:dyDescent="0.25"/>
    <row r="8" ht="13.5" customHeight="1" x14ac:dyDescent="0.25"/>
    <row r="9" ht="13.5" customHeight="1" x14ac:dyDescent="0.25"/>
    <row r="10" ht="13.5" customHeight="1" x14ac:dyDescent="0.25"/>
    <row r="11" ht="13.5" customHeight="1" x14ac:dyDescent="0.25"/>
    <row r="12" ht="13.5" customHeight="1" x14ac:dyDescent="0.25"/>
    <row r="13" ht="13.5" customHeight="1" x14ac:dyDescent="0.25"/>
    <row r="14" ht="13.5" customHeight="1" x14ac:dyDescent="0.25"/>
    <row r="15" ht="13.5" customHeight="1" x14ac:dyDescent="0.25"/>
    <row r="16" ht="13.5" customHeight="1" x14ac:dyDescent="0.25"/>
    <row r="17" ht="13.5" customHeight="1" x14ac:dyDescent="0.25"/>
    <row r="18" ht="13.5" customHeight="1" x14ac:dyDescent="0.25"/>
    <row r="19" ht="13.5" customHeight="1" x14ac:dyDescent="0.25"/>
    <row r="20" ht="13.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2016-11-03T16:23:48Z</dcterms:created>
  <dcterms:modified xsi:type="dcterms:W3CDTF">2016-11-03T16:23:48Z</dcterms:modified>
</cp:coreProperties>
</file>