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Gents" sheetId="1" r:id="rId1"/>
    <sheet name="Sheet4" sheetId="2" r:id="rId2"/>
  </sheets>
  <calcPr calcId="171027"/>
</workbook>
</file>

<file path=xl/calcChain.xml><?xml version="1.0" encoding="utf-8"?>
<calcChain xmlns="http://schemas.openxmlformats.org/spreadsheetml/2006/main">
  <c r="T58" i="1" l="1"/>
  <c r="O58" i="1"/>
  <c r="J58" i="1"/>
  <c r="E58" i="1"/>
  <c r="T57" i="1"/>
  <c r="O57" i="1"/>
  <c r="J57" i="1"/>
  <c r="E57" i="1"/>
  <c r="T56" i="1"/>
  <c r="O56" i="1"/>
  <c r="J56" i="1"/>
  <c r="E56" i="1"/>
  <c r="T55" i="1"/>
  <c r="O55" i="1"/>
  <c r="J55" i="1"/>
  <c r="E55" i="1"/>
  <c r="T54" i="1"/>
  <c r="O54" i="1"/>
  <c r="J54" i="1"/>
  <c r="E54" i="1"/>
  <c r="T53" i="1"/>
  <c r="T59" i="1" s="1"/>
  <c r="W5" i="1" s="1"/>
  <c r="O53" i="1"/>
  <c r="O59" i="1" s="1"/>
  <c r="W11" i="1" s="1"/>
  <c r="J53" i="1"/>
  <c r="J59" i="1" s="1"/>
  <c r="W14" i="1" s="1"/>
  <c r="E53" i="1"/>
  <c r="E59" i="1" s="1"/>
  <c r="W16" i="1" s="1"/>
  <c r="E45" i="1"/>
  <c r="W7" i="1" s="1"/>
  <c r="O44" i="1"/>
  <c r="J44" i="1"/>
  <c r="E44" i="1"/>
  <c r="O43" i="1"/>
  <c r="J43" i="1"/>
  <c r="E43" i="1"/>
  <c r="O42" i="1"/>
  <c r="J42" i="1"/>
  <c r="J45" i="1" s="1"/>
  <c r="W13" i="1" s="1"/>
  <c r="E42" i="1"/>
  <c r="O41" i="1"/>
  <c r="J41" i="1"/>
  <c r="E41" i="1"/>
  <c r="O40" i="1"/>
  <c r="J40" i="1"/>
  <c r="E40" i="1"/>
  <c r="O39" i="1"/>
  <c r="O45" i="1" s="1"/>
  <c r="W15" i="1" s="1"/>
  <c r="J39" i="1"/>
  <c r="E39" i="1"/>
  <c r="T30" i="1"/>
  <c r="O30" i="1"/>
  <c r="J30" i="1"/>
  <c r="E30" i="1"/>
  <c r="T29" i="1"/>
  <c r="O29" i="1"/>
  <c r="J29" i="1"/>
  <c r="E29" i="1"/>
  <c r="T28" i="1"/>
  <c r="O28" i="1"/>
  <c r="J28" i="1"/>
  <c r="E28" i="1"/>
  <c r="T27" i="1"/>
  <c r="O27" i="1"/>
  <c r="J27" i="1"/>
  <c r="E27" i="1"/>
  <c r="T26" i="1"/>
  <c r="O26" i="1"/>
  <c r="J26" i="1"/>
  <c r="E26" i="1"/>
  <c r="T25" i="1"/>
  <c r="T31" i="1" s="1"/>
  <c r="W8" i="1" s="1"/>
  <c r="O25" i="1"/>
  <c r="O31" i="1" s="1"/>
  <c r="W10" i="1" s="1"/>
  <c r="J25" i="1"/>
  <c r="J31" i="1" s="1"/>
  <c r="W9" i="1" s="1"/>
  <c r="E25" i="1"/>
  <c r="E31" i="1" s="1"/>
  <c r="W18" i="1" s="1"/>
  <c r="T16" i="1"/>
  <c r="O16" i="1"/>
  <c r="J16" i="1"/>
  <c r="E16" i="1"/>
  <c r="T15" i="1"/>
  <c r="O15" i="1"/>
  <c r="J15" i="1"/>
  <c r="E15" i="1"/>
  <c r="T14" i="1"/>
  <c r="O14" i="1"/>
  <c r="J14" i="1"/>
  <c r="E14" i="1"/>
  <c r="T13" i="1"/>
  <c r="O13" i="1"/>
  <c r="J13" i="1"/>
  <c r="E13" i="1"/>
  <c r="T12" i="1"/>
  <c r="O12" i="1"/>
  <c r="J12" i="1"/>
  <c r="E12" i="1"/>
  <c r="T11" i="1"/>
  <c r="T17" i="1" s="1"/>
  <c r="W17" i="1" s="1"/>
  <c r="O11" i="1"/>
  <c r="O17" i="1" s="1"/>
  <c r="W6" i="1" s="1"/>
  <c r="J11" i="1"/>
  <c r="J17" i="1" s="1"/>
  <c r="W12" i="1" s="1"/>
  <c r="E11" i="1"/>
  <c r="E17" i="1" s="1"/>
  <c r="W4" i="1" s="1"/>
</calcChain>
</file>

<file path=xl/sharedStrings.xml><?xml version="1.0" encoding="utf-8"?>
<sst xmlns="http://schemas.openxmlformats.org/spreadsheetml/2006/main" count="240" uniqueCount="172">
  <si>
    <t>PITCH and PUTT UNION of IRELAND</t>
  </si>
  <si>
    <t>GENTS LEADERBOARD</t>
  </si>
  <si>
    <t>NATIONAL GENTS INTER-COUNTY CHAMPIONSHIP 2013</t>
  </si>
  <si>
    <t>SATURDAY &amp; SUNDAY, 7th &amp; 8TH SEPTEMBER 2013 at HILLVIEW - TIPPERARY</t>
  </si>
  <si>
    <t>CORK</t>
  </si>
  <si>
    <t>LOUTH</t>
  </si>
  <si>
    <t>DUBLIN</t>
  </si>
  <si>
    <t>DOWN</t>
  </si>
  <si>
    <t>K Dunscombe &amp; C Scannell</t>
  </si>
  <si>
    <t>I. Donnelly &amp; S. Redmond</t>
  </si>
  <si>
    <t>JR Crangle &amp; M. Millar</t>
  </si>
  <si>
    <t>C. O'Hare &amp; P. O'Hagan</t>
  </si>
  <si>
    <t>TIPPERARY</t>
  </si>
  <si>
    <t>J. Walsh &amp; S. Doolan</t>
  </si>
  <si>
    <t>J Campbell &amp; P Sarsfield</t>
  </si>
  <si>
    <t>P. Nolan &amp; J. Smith</t>
  </si>
  <si>
    <t>N. Quigley &amp; E. Flynn</t>
  </si>
  <si>
    <t>R Murphy &amp; D Duggan</t>
  </si>
  <si>
    <t>S. Goggin &amp; F. Rath</t>
  </si>
  <si>
    <t>C Gallagher &amp; A Malone</t>
  </si>
  <si>
    <t>C. O'Hare &amp; P McDonald</t>
  </si>
  <si>
    <t>LIMERICK</t>
  </si>
  <si>
    <t>K. Dunscombe &amp; D Duggan</t>
  </si>
  <si>
    <t>KERRY</t>
  </si>
  <si>
    <t>R. Murphy &amp; S. Doolin</t>
  </si>
  <si>
    <t>WESTMEATH</t>
  </si>
  <si>
    <t>J. Walsh &amp; C. Scannell</t>
  </si>
  <si>
    <t>C. O'Hare &amp; P. McDonald</t>
  </si>
  <si>
    <t>Meath</t>
  </si>
  <si>
    <t>John Walsh</t>
  </si>
  <si>
    <t>Ian Donnelly</t>
  </si>
  <si>
    <t>J.R. Crangle</t>
  </si>
  <si>
    <t>Cathal O'Hare</t>
  </si>
  <si>
    <t>WEXFORD</t>
  </si>
  <si>
    <t>Sean Doolin</t>
  </si>
  <si>
    <t>Johnny Campbell</t>
  </si>
  <si>
    <t>Mark Millar</t>
  </si>
  <si>
    <t>Eddie Flynn</t>
  </si>
  <si>
    <t>Kieran Dunscombe</t>
  </si>
  <si>
    <t>Padraig Sarsfield</t>
  </si>
  <si>
    <t>Paul Nolan</t>
  </si>
  <si>
    <t>Pat McDonald</t>
  </si>
  <si>
    <t>KILDARE</t>
  </si>
  <si>
    <t>Donal Duggan</t>
  </si>
  <si>
    <t>Sean Goggin</t>
  </si>
  <si>
    <t>Junior Smith</t>
  </si>
  <si>
    <t>Niall Quigley</t>
  </si>
  <si>
    <t>OFFALY</t>
  </si>
  <si>
    <t>Chris Scannell</t>
  </si>
  <si>
    <t>Feichin Rath</t>
  </si>
  <si>
    <t>Chris Gallagher</t>
  </si>
  <si>
    <t>Paul O'Hagan</t>
  </si>
  <si>
    <t>WATERFORD</t>
  </si>
  <si>
    <t>Ray Murphy.</t>
  </si>
  <si>
    <t>Shane Redmond</t>
  </si>
  <si>
    <t>Anthony Malone</t>
  </si>
  <si>
    <t>Conor O'Hare</t>
  </si>
  <si>
    <t>CLARE</t>
  </si>
  <si>
    <t>Team Total:</t>
  </si>
  <si>
    <t>LONGFORD</t>
  </si>
  <si>
    <t>MEATH</t>
  </si>
  <si>
    <t>R Burke &amp; D Comiskey</t>
  </si>
  <si>
    <t>P. Malone &amp; J. Browne</t>
  </si>
  <si>
    <t>C Somers &amp; I Farrelly</t>
  </si>
  <si>
    <t>J O'Regan &amp; D McCarron</t>
  </si>
  <si>
    <t>F. Kelly &amp; T. Kelly</t>
  </si>
  <si>
    <t>R Jan Bloem &amp; A Hanlon</t>
  </si>
  <si>
    <t>F. Wogan &amp; E. Gibney</t>
  </si>
  <si>
    <t>J. Goodall &amp; G. Carroll</t>
  </si>
  <si>
    <t>N Comiskey &amp; N Comiskey</t>
  </si>
  <si>
    <t>L. Buckley &amp; M. Buckley</t>
  </si>
  <si>
    <t>P. McBride &amp; S. Downes</t>
  </si>
  <si>
    <t>D. Fleming &amp; J. McGrath</t>
  </si>
  <si>
    <t>J Goodall &amp; G Carroll</t>
  </si>
  <si>
    <t>Roy Burke</t>
  </si>
  <si>
    <t>Pat Malone</t>
  </si>
  <si>
    <t>Colin Somers</t>
  </si>
  <si>
    <t>Gavin Carroll</t>
  </si>
  <si>
    <t>D. Comiskey</t>
  </si>
  <si>
    <t>Liam Buckley</t>
  </si>
  <si>
    <t>Ian Farrelly</t>
  </si>
  <si>
    <t>Jason O'Regan</t>
  </si>
  <si>
    <t>F. Kelly</t>
  </si>
  <si>
    <t>Michael Buckley</t>
  </si>
  <si>
    <t>Fintan Wogan</t>
  </si>
  <si>
    <t>John McGrath</t>
  </si>
  <si>
    <t>T. Kelly</t>
  </si>
  <si>
    <t>John Browne</t>
  </si>
  <si>
    <t>Eamon Gibney</t>
  </si>
  <si>
    <t>Declan McCarron</t>
  </si>
  <si>
    <t>Noel Comiskey Jnr</t>
  </si>
  <si>
    <t>Rene Jan Bloem</t>
  </si>
  <si>
    <t>Patrick McBride</t>
  </si>
  <si>
    <t>Jonathan Goodall</t>
  </si>
  <si>
    <t>Noel Comiskey Snr</t>
  </si>
  <si>
    <t>Alan Hanlon</t>
  </si>
  <si>
    <t>Sean Downes</t>
  </si>
  <si>
    <t>Damien Fleming</t>
  </si>
  <si>
    <t>Aft 9</t>
  </si>
  <si>
    <t>J Cunningham &amp; T Hanley</t>
  </si>
  <si>
    <t>J. Ronan &amp; F. Ryan</t>
  </si>
  <si>
    <t>B. Aspel &amp; R. Walker</t>
  </si>
  <si>
    <t>M Keohane &amp; L O'Donovan</t>
  </si>
  <si>
    <t>D. Keogh &amp; J. Cullen</t>
  </si>
  <si>
    <t>D O'Sullivan &amp; B Farrell</t>
  </si>
  <si>
    <t>K. Earls &amp; P. Darcy</t>
  </si>
  <si>
    <t>I. Dillon &amp; C. Swift</t>
  </si>
  <si>
    <t>D Sullivan &amp; E Hennessy</t>
  </si>
  <si>
    <t>J. Ronan &amp; D. Keogh</t>
  </si>
  <si>
    <t>F. Ryan &amp; C. Swift</t>
  </si>
  <si>
    <t>D. O'Sullivan &amp; B Farrell</t>
  </si>
  <si>
    <t>I. Dillon &amp; J. Cullen</t>
  </si>
  <si>
    <t>Martin Keohane</t>
  </si>
  <si>
    <t>Darren Keogh</t>
  </si>
  <si>
    <t>Eddie Hennessy</t>
  </si>
  <si>
    <t>John Cunnigham</t>
  </si>
  <si>
    <t>Cathal Swift</t>
  </si>
  <si>
    <t>Robbie Walker</t>
  </si>
  <si>
    <t>Pacelli Darcy</t>
  </si>
  <si>
    <t>John Cullen</t>
  </si>
  <si>
    <t>Billy Aspel</t>
  </si>
  <si>
    <t>Liam O'Donovan</t>
  </si>
  <si>
    <t>Joe Ronan</t>
  </si>
  <si>
    <t>Daniel Sullivan</t>
  </si>
  <si>
    <t>Tom Hanley</t>
  </si>
  <si>
    <t>Frank Ryan</t>
  </si>
  <si>
    <t>Brian Farrell</t>
  </si>
  <si>
    <t>Kieran Earls</t>
  </si>
  <si>
    <t>Ian Dillon</t>
  </si>
  <si>
    <t>Darren O'Sullivan</t>
  </si>
  <si>
    <t>N. Seery &amp; N. Kerin</t>
  </si>
  <si>
    <t>J. Scanlon &amp; J McGrath</t>
  </si>
  <si>
    <t>M. O'Neill &amp; P. Tobin</t>
  </si>
  <si>
    <t>A Culhane &amp; J. Ryan</t>
  </si>
  <si>
    <t>M. Walsh &amp; M Fawl</t>
  </si>
  <si>
    <t xml:space="preserve">G Newnan &amp; W Buckley </t>
  </si>
  <si>
    <t>W Hudson &amp; C Murphy</t>
  </si>
  <si>
    <t>S Minogue &amp; N. Joyce</t>
  </si>
  <si>
    <t>D. Sheedy &amp; G Hanrahan</t>
  </si>
  <si>
    <t>W Buckley Snr &amp; L. Maher</t>
  </si>
  <si>
    <t>J. Foley &amp; D. Grannell</t>
  </si>
  <si>
    <t>S. Shore &amp; J. Cleary</t>
  </si>
  <si>
    <t>W. Hudson &amp; C Murphy</t>
  </si>
  <si>
    <t>S. Minogue &amp; N Joyce</t>
  </si>
  <si>
    <t>Niall Seery</t>
  </si>
  <si>
    <t>Jimmy Scanlon</t>
  </si>
  <si>
    <t>William Hudson</t>
  </si>
  <si>
    <t>Anthony Culhane</t>
  </si>
  <si>
    <t>Kenneth Kerin</t>
  </si>
  <si>
    <t>Joe McGrath</t>
  </si>
  <si>
    <t>Dean Grannell</t>
  </si>
  <si>
    <t>James Ryan</t>
  </si>
  <si>
    <t>Martin Walsh</t>
  </si>
  <si>
    <t>Graham Newman</t>
  </si>
  <si>
    <t>Martin O'Neill</t>
  </si>
  <si>
    <t>Sean Minogue</t>
  </si>
  <si>
    <t>Martin Fawl</t>
  </si>
  <si>
    <t>Wm. Buckley Jnr</t>
  </si>
  <si>
    <t>Conor Murphy</t>
  </si>
  <si>
    <t>Noel Joyce</t>
  </si>
  <si>
    <t>Ger Hanrahan</t>
  </si>
  <si>
    <t>Wm. Buckley Snr</t>
  </si>
  <si>
    <t>Jim Foley</t>
  </si>
  <si>
    <t>Stephen Shore</t>
  </si>
  <si>
    <t>Declan Sheedy</t>
  </si>
  <si>
    <t>Larry Maher Jnr</t>
  </si>
  <si>
    <t>Paul Tobin</t>
  </si>
  <si>
    <t>James Cleary</t>
  </si>
  <si>
    <t>WINNERS</t>
  </si>
  <si>
    <t>RUNNERS UP</t>
  </si>
  <si>
    <t>THIRD</t>
  </si>
  <si>
    <t>© Copyright Pitch &amp; Putt Union of Ireland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</si>
</sst>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20"/>
      <color rgb="FF0000FF"/>
      <name val="Stonesans"/>
    </font>
    <font>
      <sz val="10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FF"/>
      <name val="Stonesans"/>
    </font>
    <font>
      <b/>
      <sz val="14"/>
      <color rgb="FF0000FF"/>
      <name val="Stonesans"/>
    </font>
    <font>
      <b/>
      <i/>
      <sz val="11"/>
      <color rgb="FFFFFFFF"/>
      <name val="Arial"/>
    </font>
    <font>
      <b/>
      <i/>
      <sz val="11"/>
      <color rgb="FF00CCFF"/>
      <name val="Arial"/>
    </font>
    <font>
      <b/>
      <i/>
      <sz val="11"/>
      <color rgb="FF000000"/>
      <name val="Arial"/>
    </font>
    <font>
      <sz val="11"/>
      <color rgb="FF000000"/>
      <name val="Arial"/>
    </font>
    <font>
      <b/>
      <i/>
      <sz val="10"/>
      <color rgb="FFFFFFFF"/>
      <name val="Arial"/>
    </font>
    <font>
      <i/>
      <sz val="9"/>
      <color rgb="FF000000"/>
      <name val="Arial"/>
    </font>
    <font>
      <i/>
      <sz val="10"/>
      <color rgb="FF000000"/>
      <name val="Arial"/>
    </font>
    <font>
      <i/>
      <sz val="11"/>
      <color rgb="FF000000"/>
      <name val="Arial"/>
    </font>
    <font>
      <b/>
      <i/>
      <sz val="10"/>
      <color rgb="FFFFCC00"/>
      <name val="Arial"/>
    </font>
    <font>
      <b/>
      <i/>
      <sz val="10"/>
      <color rgb="FF00CC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i/>
      <sz val="11"/>
      <color rgb="FFFFCC00"/>
      <name val="Arial"/>
    </font>
    <font>
      <i/>
      <sz val="9"/>
      <color rgb="FF000000"/>
      <name val="Arial"/>
    </font>
    <font>
      <sz val="10"/>
      <name val="Arial"/>
    </font>
    <font>
      <i/>
      <sz val="10"/>
      <color rgb="FF000000"/>
      <name val="Arial"/>
    </font>
    <font>
      <i/>
      <sz val="11"/>
      <color rgb="FF000000"/>
      <name val="Arial"/>
    </font>
    <font>
      <i/>
      <sz val="8"/>
      <color rgb="FF000000"/>
      <name val="Arial"/>
    </font>
    <font>
      <i/>
      <sz val="8"/>
      <color rgb="FF000000"/>
      <name val="Arial"/>
    </font>
    <font>
      <b/>
      <i/>
      <sz val="9"/>
      <color rgb="FF000000"/>
      <name val="Arial"/>
    </font>
    <font>
      <b/>
      <i/>
      <sz val="11"/>
      <color rgb="FF0000FF"/>
      <name val="Arial"/>
    </font>
    <font>
      <b/>
      <i/>
      <sz val="9"/>
      <color rgb="FFFFCC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0"/>
      <color rgb="FFFFFFFF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0000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CC4125"/>
        <bgColor rgb="FFCC4125"/>
      </patternFill>
    </fill>
    <fill>
      <patternFill patternType="solid">
        <fgColor rgb="FF800080"/>
        <bgColor rgb="FF80008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rgb="FFA61C00"/>
        <bgColor rgb="FFA61C00"/>
      </patternFill>
    </fill>
    <fill>
      <patternFill patternType="solid">
        <fgColor rgb="FF0000FF"/>
        <bgColor rgb="FF0000FF"/>
      </patternFill>
    </fill>
  </fills>
  <borders count="44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1F497D"/>
      </right>
      <top style="thin">
        <color rgb="FF0000FF"/>
      </top>
      <bottom/>
      <diagonal/>
    </border>
    <border>
      <left style="thin">
        <color rgb="FF1F497D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4F81BD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 style="thin">
        <color rgb="FF4F81BD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/>
      <top style="thin">
        <color rgb="FF0000FF"/>
      </top>
      <bottom/>
      <diagonal/>
    </border>
    <border>
      <left/>
      <right style="thin">
        <color rgb="FF1F497D"/>
      </right>
      <top style="thin">
        <color rgb="FF0000FF"/>
      </top>
      <bottom style="thin">
        <color rgb="FF0000FF"/>
      </bottom>
      <diagonal/>
    </border>
    <border>
      <left style="thin">
        <color rgb="FF1F497D"/>
      </left>
      <right style="thin">
        <color rgb="FF4F81BD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 style="thin">
        <color rgb="FF1F497D"/>
      </right>
      <top style="thin">
        <color rgb="FF0000FF"/>
      </top>
      <bottom/>
      <diagonal/>
    </border>
    <border>
      <left style="thin">
        <color rgb="FF1F497D"/>
      </left>
      <right style="thin">
        <color rgb="FF1F497D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 style="thin">
        <color rgb="FF1F497D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 style="thin">
        <color rgb="FF0000FF"/>
      </right>
      <top/>
      <bottom/>
      <diagonal/>
    </border>
    <border>
      <left style="thin">
        <color rgb="FF4F81BD"/>
      </left>
      <right/>
      <top style="thin">
        <color rgb="FF0000FF"/>
      </top>
      <bottom style="thin">
        <color rgb="FF0066CC"/>
      </bottom>
      <diagonal/>
    </border>
    <border>
      <left style="thin">
        <color rgb="FF4F81BD"/>
      </left>
      <right style="thin">
        <color rgb="FF1F497D"/>
      </right>
      <top style="thin">
        <color rgb="FF0000FF"/>
      </top>
      <bottom style="thin">
        <color rgb="FF0066CC"/>
      </bottom>
      <diagonal/>
    </border>
    <border>
      <left style="thin">
        <color rgb="FF1F497D"/>
      </left>
      <right/>
      <top style="thin">
        <color rgb="FF0000FF"/>
      </top>
      <bottom style="thin">
        <color rgb="FF1F497D"/>
      </bottom>
      <diagonal/>
    </border>
    <border>
      <left/>
      <right/>
      <top style="thin">
        <color rgb="FF0000FF"/>
      </top>
      <bottom style="thin">
        <color rgb="FF1F497D"/>
      </bottom>
      <diagonal/>
    </border>
    <border>
      <left/>
      <right style="thin">
        <color rgb="FF4F81BD"/>
      </right>
      <top style="thin">
        <color rgb="FF0000FF"/>
      </top>
      <bottom style="thin">
        <color rgb="FF1F497D"/>
      </bottom>
      <diagonal/>
    </border>
    <border>
      <left/>
      <right/>
      <top style="thin">
        <color rgb="FF0066CC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66CC"/>
      </right>
      <top style="thin">
        <color rgb="FF0000FF"/>
      </top>
      <bottom style="thin">
        <color rgb="FF0000FF"/>
      </bottom>
      <diagonal/>
    </border>
    <border>
      <left style="thin">
        <color rgb="FF0066CC"/>
      </left>
      <right/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rgb="FF0066CC"/>
      </right>
      <top/>
      <bottom style="thin">
        <color rgb="FF0000FF"/>
      </bottom>
      <diagonal/>
    </border>
    <border>
      <left style="thin">
        <color rgb="FF0000FF"/>
      </left>
      <right style="thin">
        <color rgb="FF0066CC"/>
      </right>
      <top style="thin">
        <color rgb="FF0000FF"/>
      </top>
      <bottom style="thin">
        <color rgb="FF0000FF"/>
      </bottom>
      <diagonal/>
    </border>
    <border>
      <left style="thin">
        <color rgb="FF0066CC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1F497D"/>
      </right>
      <top style="thin">
        <color rgb="FF0000FF"/>
      </top>
      <bottom/>
      <diagonal/>
    </border>
    <border>
      <left style="thin">
        <color rgb="FF1F497D"/>
      </left>
      <right style="thin">
        <color rgb="FF4F81BD"/>
      </right>
      <top style="thin">
        <color rgb="FF0000FF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0000FF"/>
      </top>
      <bottom style="thin">
        <color rgb="FF1F497D"/>
      </bottom>
      <diagonal/>
    </border>
    <border>
      <left/>
      <right/>
      <top style="thin">
        <color rgb="FF1F497D"/>
      </top>
      <bottom/>
      <diagonal/>
    </border>
    <border>
      <left/>
      <right style="thin">
        <color rgb="FF0000FF"/>
      </right>
      <top style="thin">
        <color rgb="FF1F497D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>
      <alignment wrapText="1"/>
    </xf>
    <xf numFmtId="0" fontId="4" fillId="0" borderId="4" xfId="0" applyFont="1" applyBorder="1" applyAlignment="1"/>
    <xf numFmtId="0" fontId="4" fillId="0" borderId="0" xfId="0" applyFont="1" applyAlignment="1"/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1" fillId="3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12" fillId="5" borderId="11" xfId="0" applyFont="1" applyFill="1" applyBorder="1" applyAlignment="1">
      <alignment vertical="center"/>
    </xf>
    <xf numFmtId="0" fontId="13" fillId="6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4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right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2" fillId="13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right" vertical="center"/>
    </xf>
    <xf numFmtId="0" fontId="12" fillId="13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0" fillId="2" borderId="5" xfId="0" applyFont="1" applyFill="1" applyBorder="1" applyAlignment="1"/>
    <xf numFmtId="0" fontId="15" fillId="4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/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9" fillId="5" borderId="11" xfId="0" applyFont="1" applyFill="1" applyBorder="1" applyAlignment="1"/>
    <xf numFmtId="0" fontId="17" fillId="2" borderId="24" xfId="0" applyFont="1" applyFill="1" applyBorder="1" applyAlignment="1">
      <alignment horizontal="right" vertical="center"/>
    </xf>
    <xf numFmtId="0" fontId="17" fillId="2" borderId="25" xfId="0" applyFont="1" applyFill="1" applyBorder="1" applyAlignment="1">
      <alignment horizontal="right" vertical="center"/>
    </xf>
    <xf numFmtId="0" fontId="12" fillId="13" borderId="26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20" fillId="5" borderId="11" xfId="0" applyFont="1" applyFill="1" applyBorder="1" applyAlignment="1"/>
    <xf numFmtId="0" fontId="21" fillId="6" borderId="30" xfId="0" applyFont="1" applyFill="1" applyBorder="1" applyAlignment="1">
      <alignment wrapText="1"/>
    </xf>
    <xf numFmtId="0" fontId="22" fillId="2" borderId="30" xfId="0" applyFont="1" applyFill="1" applyBorder="1" applyAlignment="1">
      <alignment horizontal="center"/>
    </xf>
    <xf numFmtId="0" fontId="23" fillId="5" borderId="30" xfId="0" applyFont="1" applyFill="1" applyBorder="1" applyAlignment="1"/>
    <xf numFmtId="0" fontId="22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4" fillId="5" borderId="33" xfId="0" applyFont="1" applyFill="1" applyBorder="1" applyAlignment="1"/>
    <xf numFmtId="0" fontId="21" fillId="6" borderId="8" xfId="0" applyFont="1" applyFill="1" applyBorder="1" applyAlignment="1">
      <alignment wrapText="1"/>
    </xf>
    <xf numFmtId="0" fontId="22" fillId="2" borderId="8" xfId="0" applyFont="1" applyFill="1" applyBorder="1" applyAlignment="1">
      <alignment horizontal="center"/>
    </xf>
    <xf numFmtId="0" fontId="23" fillId="5" borderId="8" xfId="0" applyFont="1" applyFill="1" applyBorder="1" applyAlignment="1"/>
    <xf numFmtId="0" fontId="22" fillId="2" borderId="34" xfId="0" applyFont="1" applyFill="1" applyBorder="1" applyAlignment="1">
      <alignment horizontal="center"/>
    </xf>
    <xf numFmtId="0" fontId="23" fillId="5" borderId="33" xfId="0" applyFont="1" applyFill="1" applyBorder="1" applyAlignment="1"/>
    <xf numFmtId="0" fontId="13" fillId="2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vertical="center"/>
    </xf>
    <xf numFmtId="0" fontId="25" fillId="5" borderId="11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26" fillId="2" borderId="17" xfId="0" applyFont="1" applyFill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7" fillId="2" borderId="3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27" fillId="12" borderId="6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13" borderId="39" xfId="0" applyFont="1" applyFill="1" applyBorder="1" applyAlignment="1">
      <alignment horizontal="center" vertical="center"/>
    </xf>
    <xf numFmtId="0" fontId="12" fillId="13" borderId="40" xfId="0" applyFont="1" applyFill="1" applyBorder="1" applyAlignment="1">
      <alignment horizontal="center" vertical="center"/>
    </xf>
    <xf numFmtId="0" fontId="29" fillId="15" borderId="41" xfId="0" applyFont="1" applyFill="1" applyBorder="1" applyAlignment="1">
      <alignment horizontal="center" vertical="center"/>
    </xf>
    <xf numFmtId="0" fontId="29" fillId="15" borderId="42" xfId="0" applyFont="1" applyFill="1" applyBorder="1" applyAlignment="1">
      <alignment horizontal="center" vertical="center"/>
    </xf>
    <xf numFmtId="0" fontId="29" fillId="15" borderId="43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vertical="center"/>
    </xf>
    <xf numFmtId="0" fontId="4" fillId="13" borderId="7" xfId="0" applyFont="1" applyFill="1" applyBorder="1" applyAlignment="1">
      <alignment vertical="center"/>
    </xf>
    <xf numFmtId="0" fontId="4" fillId="13" borderId="8" xfId="0" applyFont="1" applyFill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31" fillId="15" borderId="2" xfId="0" applyFont="1" applyFill="1" applyBorder="1" applyAlignment="1">
      <alignment horizontal="center" vertical="center"/>
    </xf>
    <xf numFmtId="0" fontId="31" fillId="15" borderId="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1" fillId="15" borderId="1" xfId="0" applyFont="1" applyFill="1" applyBorder="1" applyAlignment="1">
      <alignment horizontal="center" vertical="center"/>
    </xf>
    <xf numFmtId="0" fontId="29" fillId="15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6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showGridLines="0" tabSelected="1" zoomScaleNormal="100" workbookViewId="0">
      <selection activeCell="A2" sqref="A2:U5"/>
    </sheetView>
  </sheetViews>
  <sheetFormatPr defaultColWidth="14.44140625" defaultRowHeight="12.75" customHeight="1"/>
  <cols>
    <col min="1" max="1" width="22.6640625" customWidth="1"/>
    <col min="2" max="2" width="4.33203125" customWidth="1"/>
    <col min="3" max="3" width="4.5546875" customWidth="1"/>
    <col min="4" max="4" width="4.6640625" customWidth="1"/>
    <col min="5" max="5" width="5.109375" customWidth="1"/>
    <col min="6" max="6" width="24.44140625" customWidth="1"/>
    <col min="7" max="7" width="4.6640625" customWidth="1"/>
    <col min="8" max="8" width="4.5546875" customWidth="1"/>
    <col min="9" max="9" width="5.109375" customWidth="1"/>
    <col min="10" max="10" width="5.44140625" customWidth="1"/>
    <col min="11" max="11" width="24.33203125" customWidth="1"/>
    <col min="12" max="12" width="5.44140625" customWidth="1"/>
    <col min="13" max="14" width="5" customWidth="1"/>
    <col min="15" max="15" width="5.44140625" customWidth="1"/>
    <col min="16" max="16" width="24.6640625" customWidth="1"/>
    <col min="17" max="17" width="4.5546875" customWidth="1"/>
    <col min="18" max="18" width="4" customWidth="1"/>
    <col min="19" max="19" width="4.33203125" customWidth="1"/>
    <col min="20" max="20" width="4.6640625" customWidth="1"/>
    <col min="21" max="21" width="1.5546875" customWidth="1"/>
    <col min="22" max="22" width="17.109375" customWidth="1"/>
    <col min="23" max="23" width="5.33203125" customWidth="1"/>
    <col min="24" max="24" width="6.109375" customWidth="1"/>
    <col min="25" max="25" width="24.6640625" customWidth="1"/>
    <col min="26" max="27" width="6.109375" customWidth="1"/>
    <col min="28" max="28" width="21.6640625" customWidth="1"/>
    <col min="29" max="30" width="6.109375" customWidth="1"/>
    <col min="31" max="31" width="22" customWidth="1"/>
    <col min="32" max="33" width="6.109375" customWidth="1"/>
    <col min="34" max="34" width="10" customWidth="1"/>
  </cols>
  <sheetData>
    <row r="1" spans="1:34" ht="33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  <c r="V1" s="117" t="s">
        <v>1</v>
      </c>
      <c r="W1" s="113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>
      <c r="A2" s="114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6"/>
      <c r="V2" s="118"/>
      <c r="W2" s="116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128" t="s">
        <v>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0"/>
      <c r="V3" s="119"/>
      <c r="W3" s="120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>
      <c r="A4" s="3" t="s">
        <v>4</v>
      </c>
      <c r="B4" s="4">
        <v>9</v>
      </c>
      <c r="C4" s="5"/>
      <c r="D4" s="5"/>
      <c r="E4" s="5"/>
      <c r="F4" s="4" t="s">
        <v>5</v>
      </c>
      <c r="G4" s="4">
        <v>9</v>
      </c>
      <c r="H4" s="5"/>
      <c r="I4" s="5"/>
      <c r="J4" s="5"/>
      <c r="K4" s="6" t="s">
        <v>6</v>
      </c>
      <c r="L4" s="4">
        <v>9</v>
      </c>
      <c r="M4" s="5"/>
      <c r="N4" s="5"/>
      <c r="O4" s="5"/>
      <c r="P4" s="7" t="s">
        <v>7</v>
      </c>
      <c r="Q4" s="4">
        <v>9</v>
      </c>
      <c r="R4" s="5"/>
      <c r="S4" s="5"/>
      <c r="T4" s="5"/>
      <c r="U4" s="8"/>
      <c r="V4" s="9" t="s">
        <v>4</v>
      </c>
      <c r="W4" s="10">
        <f>Gents!$E$17</f>
        <v>771</v>
      </c>
      <c r="X4" s="1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customHeight="1">
      <c r="A5" s="11" t="s">
        <v>8</v>
      </c>
      <c r="B5" s="12"/>
      <c r="C5" s="12"/>
      <c r="D5" s="12"/>
      <c r="E5" s="13">
        <v>52</v>
      </c>
      <c r="F5" s="14" t="s">
        <v>9</v>
      </c>
      <c r="G5" s="12"/>
      <c r="H5" s="12"/>
      <c r="I5" s="12"/>
      <c r="J5" s="13">
        <v>54</v>
      </c>
      <c r="K5" s="15" t="s">
        <v>10</v>
      </c>
      <c r="L5" s="12"/>
      <c r="M5" s="12"/>
      <c r="N5" s="12"/>
      <c r="O5" s="13">
        <v>51</v>
      </c>
      <c r="P5" s="15" t="s">
        <v>11</v>
      </c>
      <c r="Q5" s="12"/>
      <c r="R5" s="12"/>
      <c r="S5" s="12"/>
      <c r="T5" s="13">
        <v>53</v>
      </c>
      <c r="U5" s="16"/>
      <c r="V5" s="17" t="s">
        <v>12</v>
      </c>
      <c r="W5" s="10">
        <f>Gents!$T$59</f>
        <v>782</v>
      </c>
      <c r="X5" s="18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2" customHeight="1">
      <c r="A6" s="15" t="s">
        <v>13</v>
      </c>
      <c r="B6" s="12"/>
      <c r="C6" s="12"/>
      <c r="D6" s="12"/>
      <c r="E6" s="13">
        <v>53</v>
      </c>
      <c r="F6" s="15" t="s">
        <v>14</v>
      </c>
      <c r="G6" s="12"/>
      <c r="H6" s="12"/>
      <c r="I6" s="12"/>
      <c r="J6" s="13">
        <v>57</v>
      </c>
      <c r="K6" s="15" t="s">
        <v>15</v>
      </c>
      <c r="L6" s="12"/>
      <c r="M6" s="12"/>
      <c r="N6" s="12"/>
      <c r="O6" s="13">
        <v>52</v>
      </c>
      <c r="P6" s="15" t="s">
        <v>16</v>
      </c>
      <c r="Q6" s="12"/>
      <c r="R6" s="12"/>
      <c r="S6" s="12"/>
      <c r="T6" s="13">
        <v>56</v>
      </c>
      <c r="U6" s="16"/>
      <c r="V6" s="20" t="s">
        <v>6</v>
      </c>
      <c r="W6" s="10">
        <f>Gents!$O$17</f>
        <v>786</v>
      </c>
      <c r="X6" s="18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12" customHeight="1">
      <c r="A7" s="15" t="s">
        <v>17</v>
      </c>
      <c r="B7" s="12"/>
      <c r="C7" s="12"/>
      <c r="D7" s="12"/>
      <c r="E7" s="13">
        <v>53</v>
      </c>
      <c r="F7" s="15" t="s">
        <v>18</v>
      </c>
      <c r="G7" s="12"/>
      <c r="H7" s="12"/>
      <c r="I7" s="12"/>
      <c r="J7" s="13">
        <v>55</v>
      </c>
      <c r="K7" s="15" t="s">
        <v>19</v>
      </c>
      <c r="L7" s="12"/>
      <c r="M7" s="12"/>
      <c r="N7" s="12"/>
      <c r="O7" s="13">
        <v>56</v>
      </c>
      <c r="P7" s="15" t="s">
        <v>20</v>
      </c>
      <c r="Q7" s="12"/>
      <c r="R7" s="12"/>
      <c r="S7" s="12"/>
      <c r="T7" s="13">
        <v>53</v>
      </c>
      <c r="U7" s="16"/>
      <c r="V7" s="21" t="s">
        <v>21</v>
      </c>
      <c r="W7" s="10">
        <f>Gents!$E$45</f>
        <v>787</v>
      </c>
      <c r="X7" s="18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12" customHeight="1">
      <c r="A8" s="11" t="s">
        <v>22</v>
      </c>
      <c r="B8" s="12"/>
      <c r="C8" s="12"/>
      <c r="D8" s="12"/>
      <c r="E8" s="13">
        <v>49</v>
      </c>
      <c r="F8" s="15" t="s">
        <v>9</v>
      </c>
      <c r="G8" s="12"/>
      <c r="H8" s="12"/>
      <c r="I8" s="12"/>
      <c r="J8" s="13">
        <v>49</v>
      </c>
      <c r="K8" s="15" t="s">
        <v>10</v>
      </c>
      <c r="L8" s="12"/>
      <c r="M8" s="12"/>
      <c r="N8" s="12"/>
      <c r="O8" s="13">
        <v>45</v>
      </c>
      <c r="P8" s="15" t="s">
        <v>11</v>
      </c>
      <c r="Q8" s="12"/>
      <c r="R8" s="12"/>
      <c r="S8" s="12"/>
      <c r="T8" s="13">
        <v>51</v>
      </c>
      <c r="U8" s="16"/>
      <c r="V8" s="22" t="s">
        <v>23</v>
      </c>
      <c r="W8" s="10">
        <f>Gents!$T$31</f>
        <v>791</v>
      </c>
      <c r="X8" s="18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2" customHeight="1">
      <c r="A9" s="15" t="s">
        <v>24</v>
      </c>
      <c r="B9" s="12"/>
      <c r="C9" s="12"/>
      <c r="D9" s="12"/>
      <c r="E9" s="13">
        <v>41</v>
      </c>
      <c r="F9" s="15" t="s">
        <v>14</v>
      </c>
      <c r="G9" s="12"/>
      <c r="H9" s="12"/>
      <c r="I9" s="12"/>
      <c r="J9" s="13">
        <v>50</v>
      </c>
      <c r="K9" s="15" t="s">
        <v>15</v>
      </c>
      <c r="L9" s="12"/>
      <c r="M9" s="12"/>
      <c r="N9" s="12"/>
      <c r="O9" s="13">
        <v>44</v>
      </c>
      <c r="P9" s="15" t="s">
        <v>16</v>
      </c>
      <c r="Q9" s="12"/>
      <c r="R9" s="12"/>
      <c r="S9" s="12"/>
      <c r="T9" s="13">
        <v>57</v>
      </c>
      <c r="U9" s="16"/>
      <c r="V9" s="23" t="s">
        <v>25</v>
      </c>
      <c r="W9" s="10">
        <f>Gents!$J$31</f>
        <v>797</v>
      </c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14.4">
      <c r="A10" s="15" t="s">
        <v>26</v>
      </c>
      <c r="B10" s="12"/>
      <c r="C10" s="12"/>
      <c r="D10" s="12"/>
      <c r="E10" s="13">
        <v>41</v>
      </c>
      <c r="F10" s="15" t="s">
        <v>18</v>
      </c>
      <c r="G10" s="12"/>
      <c r="H10" s="12"/>
      <c r="I10" s="12"/>
      <c r="J10" s="13">
        <v>46</v>
      </c>
      <c r="K10" s="15" t="s">
        <v>19</v>
      </c>
      <c r="L10" s="12"/>
      <c r="M10" s="12"/>
      <c r="N10" s="12"/>
      <c r="O10" s="13">
        <v>45</v>
      </c>
      <c r="P10" s="14" t="s">
        <v>27</v>
      </c>
      <c r="Q10" s="12"/>
      <c r="R10" s="12"/>
      <c r="S10" s="12"/>
      <c r="T10" s="13">
        <v>49</v>
      </c>
      <c r="U10" s="16"/>
      <c r="V10" s="22" t="s">
        <v>28</v>
      </c>
      <c r="W10" s="10">
        <f>Gents!$O$31</f>
        <v>802</v>
      </c>
      <c r="X10" s="18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13.8">
      <c r="A11" s="24" t="s">
        <v>29</v>
      </c>
      <c r="B11" s="25"/>
      <c r="C11" s="13">
        <v>46</v>
      </c>
      <c r="D11" s="13">
        <v>47</v>
      </c>
      <c r="E11" s="26">
        <f t="shared" ref="E11:E16" si="0">SUM(C11:D11)</f>
        <v>93</v>
      </c>
      <c r="F11" s="24" t="s">
        <v>30</v>
      </c>
      <c r="G11" s="25"/>
      <c r="H11" s="13">
        <v>49</v>
      </c>
      <c r="I11" s="13">
        <v>47</v>
      </c>
      <c r="J11" s="26">
        <f t="shared" ref="J11:J16" si="1">SUM(H11:I11)</f>
        <v>96</v>
      </c>
      <c r="K11" s="24" t="s">
        <v>31</v>
      </c>
      <c r="L11" s="25"/>
      <c r="M11" s="13">
        <v>53</v>
      </c>
      <c r="N11" s="13">
        <v>44</v>
      </c>
      <c r="O11" s="26">
        <f t="shared" ref="O11:O16" si="2">SUM(M11:N11)</f>
        <v>97</v>
      </c>
      <c r="P11" s="24" t="s">
        <v>32</v>
      </c>
      <c r="Q11" s="25"/>
      <c r="R11" s="13">
        <v>52</v>
      </c>
      <c r="S11" s="13">
        <v>53</v>
      </c>
      <c r="T11" s="26">
        <f t="shared" ref="T11:T16" si="3">SUM(R11:S11)</f>
        <v>105</v>
      </c>
      <c r="U11" s="16"/>
      <c r="V11" s="27" t="s">
        <v>33</v>
      </c>
      <c r="W11" s="10">
        <f>Gents!$O$59</f>
        <v>802</v>
      </c>
      <c r="X11" s="18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3.8">
      <c r="A12" s="24" t="s">
        <v>34</v>
      </c>
      <c r="B12" s="25"/>
      <c r="C12" s="13">
        <v>48</v>
      </c>
      <c r="D12" s="13">
        <v>50</v>
      </c>
      <c r="E12" s="26">
        <f t="shared" si="0"/>
        <v>98</v>
      </c>
      <c r="F12" s="24" t="s">
        <v>35</v>
      </c>
      <c r="G12" s="25"/>
      <c r="H12" s="13">
        <v>51</v>
      </c>
      <c r="I12" s="13">
        <v>47</v>
      </c>
      <c r="J12" s="26">
        <f t="shared" si="1"/>
        <v>98</v>
      </c>
      <c r="K12" s="24" t="s">
        <v>36</v>
      </c>
      <c r="L12" s="25"/>
      <c r="M12" s="13">
        <v>50</v>
      </c>
      <c r="N12" s="13">
        <v>49</v>
      </c>
      <c r="O12" s="26">
        <f t="shared" si="2"/>
        <v>99</v>
      </c>
      <c r="P12" s="24" t="s">
        <v>37</v>
      </c>
      <c r="Q12" s="25"/>
      <c r="R12" s="13">
        <v>54</v>
      </c>
      <c r="S12" s="13">
        <v>56</v>
      </c>
      <c r="T12" s="26">
        <f t="shared" si="3"/>
        <v>110</v>
      </c>
      <c r="U12" s="16"/>
      <c r="V12" s="9" t="s">
        <v>5</v>
      </c>
      <c r="W12" s="10">
        <f>Gents!$J$17</f>
        <v>807</v>
      </c>
      <c r="X12" s="18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3.8">
      <c r="A13" s="24" t="s">
        <v>38</v>
      </c>
      <c r="B13" s="25"/>
      <c r="C13" s="13">
        <v>49</v>
      </c>
      <c r="D13" s="13">
        <v>52</v>
      </c>
      <c r="E13" s="26">
        <f t="shared" si="0"/>
        <v>101</v>
      </c>
      <c r="F13" s="24" t="s">
        <v>39</v>
      </c>
      <c r="G13" s="25"/>
      <c r="H13" s="13">
        <v>54</v>
      </c>
      <c r="I13" s="13">
        <v>52</v>
      </c>
      <c r="J13" s="26">
        <f t="shared" si="1"/>
        <v>106</v>
      </c>
      <c r="K13" s="24" t="s">
        <v>40</v>
      </c>
      <c r="L13" s="25"/>
      <c r="M13" s="13">
        <v>52</v>
      </c>
      <c r="N13" s="13">
        <v>49</v>
      </c>
      <c r="O13" s="26">
        <f t="shared" si="2"/>
        <v>101</v>
      </c>
      <c r="P13" s="24" t="s">
        <v>41</v>
      </c>
      <c r="Q13" s="25"/>
      <c r="R13" s="13">
        <v>60</v>
      </c>
      <c r="S13" s="13">
        <v>58</v>
      </c>
      <c r="T13" s="26">
        <f t="shared" si="3"/>
        <v>118</v>
      </c>
      <c r="U13" s="16"/>
      <c r="V13" s="28" t="s">
        <v>42</v>
      </c>
      <c r="W13" s="10">
        <f>Gents!$J$45</f>
        <v>812</v>
      </c>
      <c r="X13" s="18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13.8">
      <c r="A14" s="24" t="s">
        <v>43</v>
      </c>
      <c r="B14" s="25"/>
      <c r="C14" s="13">
        <v>51</v>
      </c>
      <c r="D14" s="13">
        <v>49</v>
      </c>
      <c r="E14" s="26">
        <f t="shared" si="0"/>
        <v>100</v>
      </c>
      <c r="F14" s="24" t="s">
        <v>44</v>
      </c>
      <c r="G14" s="25"/>
      <c r="H14" s="13">
        <v>48</v>
      </c>
      <c r="I14" s="13">
        <v>46</v>
      </c>
      <c r="J14" s="26">
        <f t="shared" si="1"/>
        <v>94</v>
      </c>
      <c r="K14" s="24" t="s">
        <v>45</v>
      </c>
      <c r="L14" s="25"/>
      <c r="M14" s="13">
        <v>49</v>
      </c>
      <c r="N14" s="13">
        <v>51</v>
      </c>
      <c r="O14" s="26">
        <f t="shared" si="2"/>
        <v>100</v>
      </c>
      <c r="P14" s="24" t="s">
        <v>46</v>
      </c>
      <c r="Q14" s="25"/>
      <c r="R14" s="13">
        <v>55</v>
      </c>
      <c r="S14" s="13">
        <v>57</v>
      </c>
      <c r="T14" s="26">
        <f t="shared" si="3"/>
        <v>112</v>
      </c>
      <c r="U14" s="16"/>
      <c r="V14" s="22" t="s">
        <v>47</v>
      </c>
      <c r="W14" s="10">
        <f>Gents!$J$59</f>
        <v>830</v>
      </c>
      <c r="X14" s="18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13.8">
      <c r="A15" s="24" t="s">
        <v>48</v>
      </c>
      <c r="B15" s="25"/>
      <c r="C15" s="13">
        <v>48</v>
      </c>
      <c r="D15" s="13">
        <v>42</v>
      </c>
      <c r="E15" s="26">
        <f t="shared" si="0"/>
        <v>90</v>
      </c>
      <c r="F15" s="24" t="s">
        <v>49</v>
      </c>
      <c r="G15" s="25"/>
      <c r="H15" s="13">
        <v>56</v>
      </c>
      <c r="I15" s="13">
        <v>54</v>
      </c>
      <c r="J15" s="26">
        <f t="shared" si="1"/>
        <v>110</v>
      </c>
      <c r="K15" s="24" t="s">
        <v>50</v>
      </c>
      <c r="L15" s="25"/>
      <c r="M15" s="13">
        <v>43</v>
      </c>
      <c r="N15" s="13">
        <v>53</v>
      </c>
      <c r="O15" s="26">
        <f t="shared" si="2"/>
        <v>96</v>
      </c>
      <c r="P15" s="29" t="s">
        <v>51</v>
      </c>
      <c r="Q15" s="25"/>
      <c r="R15" s="13">
        <v>67</v>
      </c>
      <c r="S15" s="13">
        <v>51</v>
      </c>
      <c r="T15" s="26">
        <f t="shared" si="3"/>
        <v>118</v>
      </c>
      <c r="U15" s="16"/>
      <c r="V15" s="30" t="s">
        <v>52</v>
      </c>
      <c r="W15" s="10">
        <f>Gents!$O$45</f>
        <v>838</v>
      </c>
      <c r="X15" s="18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13.8">
      <c r="A16" s="24" t="s">
        <v>53</v>
      </c>
      <c r="B16" s="25"/>
      <c r="C16" s="13">
        <v>52</v>
      </c>
      <c r="D16" s="13">
        <v>49</v>
      </c>
      <c r="E16" s="26">
        <f t="shared" si="0"/>
        <v>101</v>
      </c>
      <c r="F16" s="24" t="s">
        <v>54</v>
      </c>
      <c r="G16" s="25"/>
      <c r="H16" s="13">
        <v>53</v>
      </c>
      <c r="I16" s="13">
        <v>49</v>
      </c>
      <c r="J16" s="26">
        <f t="shared" si="1"/>
        <v>102</v>
      </c>
      <c r="K16" s="24" t="s">
        <v>55</v>
      </c>
      <c r="L16" s="25"/>
      <c r="M16" s="13">
        <v>53</v>
      </c>
      <c r="N16" s="13">
        <v>48</v>
      </c>
      <c r="O16" s="26">
        <f t="shared" si="2"/>
        <v>101</v>
      </c>
      <c r="P16" s="24" t="s">
        <v>56</v>
      </c>
      <c r="Q16" s="25"/>
      <c r="R16" s="13">
        <v>57</v>
      </c>
      <c r="S16" s="13">
        <v>52</v>
      </c>
      <c r="T16" s="26">
        <f t="shared" si="3"/>
        <v>109</v>
      </c>
      <c r="U16" s="16"/>
      <c r="V16" s="31" t="s">
        <v>57</v>
      </c>
      <c r="W16" s="10">
        <f>Gents!$E$59</f>
        <v>844</v>
      </c>
      <c r="X16" s="18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ht="13.2">
      <c r="A17" s="32" t="s">
        <v>58</v>
      </c>
      <c r="B17" s="33"/>
      <c r="C17" s="34"/>
      <c r="D17" s="35"/>
      <c r="E17" s="36">
        <f>SUM(E5:E16)-MAX(E11:E16)</f>
        <v>771</v>
      </c>
      <c r="F17" s="37" t="s">
        <v>58</v>
      </c>
      <c r="G17" s="38"/>
      <c r="H17" s="39"/>
      <c r="I17" s="40"/>
      <c r="J17" s="36">
        <f>SUM(J5:J16)-MAX(J11:J16)</f>
        <v>807</v>
      </c>
      <c r="K17" s="41" t="s">
        <v>58</v>
      </c>
      <c r="L17" s="42"/>
      <c r="M17" s="42"/>
      <c r="N17" s="40"/>
      <c r="O17" s="36">
        <f>SUM(O5:O16)-MAX(O11:O16)</f>
        <v>786</v>
      </c>
      <c r="P17" s="43" t="s">
        <v>58</v>
      </c>
      <c r="Q17" s="33"/>
      <c r="R17" s="34"/>
      <c r="S17" s="35"/>
      <c r="T17" s="36">
        <f>SUM(T5:T16)-MAX(T11:T16)</f>
        <v>873</v>
      </c>
      <c r="U17" s="44"/>
      <c r="V17" s="45" t="s">
        <v>7</v>
      </c>
      <c r="W17" s="10">
        <f>Gents!$T$17</f>
        <v>873</v>
      </c>
      <c r="X17" s="18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5.75" customHeight="1">
      <c r="A18" s="46" t="s">
        <v>59</v>
      </c>
      <c r="B18" s="4">
        <v>9</v>
      </c>
      <c r="C18" s="5"/>
      <c r="D18" s="5"/>
      <c r="E18" s="5"/>
      <c r="F18" s="47" t="s">
        <v>25</v>
      </c>
      <c r="G18" s="4">
        <v>9</v>
      </c>
      <c r="H18" s="5"/>
      <c r="I18" s="5"/>
      <c r="J18" s="5"/>
      <c r="K18" s="48" t="s">
        <v>60</v>
      </c>
      <c r="L18" s="4">
        <v>9</v>
      </c>
      <c r="M18" s="5"/>
      <c r="N18" s="5"/>
      <c r="O18" s="5"/>
      <c r="P18" s="49" t="s">
        <v>23</v>
      </c>
      <c r="Q18" s="4">
        <v>9</v>
      </c>
      <c r="R18" s="5"/>
      <c r="S18" s="5"/>
      <c r="T18" s="5"/>
      <c r="U18" s="50"/>
      <c r="V18" s="51" t="s">
        <v>59</v>
      </c>
      <c r="W18" s="10">
        <f>Gents!$E$31</f>
        <v>912</v>
      </c>
      <c r="X18" s="1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4">
      <c r="A19" s="15" t="s">
        <v>61</v>
      </c>
      <c r="B19" s="12"/>
      <c r="C19" s="12"/>
      <c r="D19" s="12"/>
      <c r="E19" s="13">
        <v>59</v>
      </c>
      <c r="F19" s="15" t="s">
        <v>62</v>
      </c>
      <c r="G19" s="12"/>
      <c r="H19" s="12"/>
      <c r="I19" s="12"/>
      <c r="J19" s="13">
        <v>51</v>
      </c>
      <c r="K19" s="52" t="s">
        <v>63</v>
      </c>
      <c r="L19" s="12"/>
      <c r="M19" s="12"/>
      <c r="N19" s="12"/>
      <c r="O19" s="13">
        <v>51</v>
      </c>
      <c r="P19" s="15" t="s">
        <v>64</v>
      </c>
      <c r="Q19" s="12"/>
      <c r="R19" s="12"/>
      <c r="S19" s="12"/>
      <c r="T19" s="13">
        <v>48</v>
      </c>
      <c r="U19" s="16"/>
      <c r="V19" s="122"/>
      <c r="W19" s="113"/>
      <c r="X19" s="18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4.4">
      <c r="A20" s="15" t="s">
        <v>65</v>
      </c>
      <c r="B20" s="12"/>
      <c r="C20" s="12"/>
      <c r="D20" s="12"/>
      <c r="E20" s="13">
        <v>63</v>
      </c>
      <c r="F20" s="15" t="s">
        <v>66</v>
      </c>
      <c r="G20" s="12"/>
      <c r="H20" s="12"/>
      <c r="I20" s="12"/>
      <c r="J20" s="13">
        <v>51</v>
      </c>
      <c r="K20" s="52" t="s">
        <v>67</v>
      </c>
      <c r="L20" s="12"/>
      <c r="M20" s="12"/>
      <c r="N20" s="12"/>
      <c r="O20" s="13">
        <v>46</v>
      </c>
      <c r="P20" s="15" t="s">
        <v>68</v>
      </c>
      <c r="Q20" s="12"/>
      <c r="R20" s="12"/>
      <c r="S20" s="12"/>
      <c r="T20" s="13">
        <v>53</v>
      </c>
      <c r="U20" s="16"/>
      <c r="V20" s="118"/>
      <c r="W20" s="116"/>
      <c r="X20" s="18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14.4">
      <c r="A21" s="11" t="s">
        <v>69</v>
      </c>
      <c r="B21" s="12"/>
      <c r="C21" s="12"/>
      <c r="D21" s="12"/>
      <c r="E21" s="13">
        <v>56</v>
      </c>
      <c r="F21" s="15" t="s">
        <v>70</v>
      </c>
      <c r="G21" s="12"/>
      <c r="H21" s="12"/>
      <c r="I21" s="12"/>
      <c r="J21" s="13">
        <v>56</v>
      </c>
      <c r="K21" s="52" t="s">
        <v>71</v>
      </c>
      <c r="L21" s="12"/>
      <c r="M21" s="12"/>
      <c r="N21" s="12"/>
      <c r="O21" s="13">
        <v>56</v>
      </c>
      <c r="P21" s="15" t="s">
        <v>72</v>
      </c>
      <c r="Q21" s="12"/>
      <c r="R21" s="12"/>
      <c r="S21" s="12"/>
      <c r="T21" s="13">
        <v>54</v>
      </c>
      <c r="U21" s="16"/>
      <c r="V21" s="118"/>
      <c r="W21" s="116"/>
      <c r="X21" s="18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14.4">
      <c r="A22" s="15" t="s">
        <v>61</v>
      </c>
      <c r="B22" s="12"/>
      <c r="C22" s="12"/>
      <c r="D22" s="12"/>
      <c r="E22" s="13">
        <v>51</v>
      </c>
      <c r="F22" s="15" t="s">
        <v>62</v>
      </c>
      <c r="G22" s="12"/>
      <c r="H22" s="12"/>
      <c r="I22" s="12"/>
      <c r="J22" s="13">
        <v>46</v>
      </c>
      <c r="K22" s="52" t="s">
        <v>63</v>
      </c>
      <c r="L22" s="12"/>
      <c r="M22" s="12"/>
      <c r="N22" s="12"/>
      <c r="O22" s="13">
        <v>49</v>
      </c>
      <c r="P22" s="15" t="s">
        <v>64</v>
      </c>
      <c r="Q22" s="12"/>
      <c r="R22" s="12"/>
      <c r="S22" s="12"/>
      <c r="T22" s="13">
        <v>48</v>
      </c>
      <c r="U22" s="16"/>
      <c r="V22" s="118"/>
      <c r="W22" s="116"/>
      <c r="X22" s="18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14.4">
      <c r="A23" s="15" t="s">
        <v>65</v>
      </c>
      <c r="B23" s="12"/>
      <c r="C23" s="12"/>
      <c r="D23" s="12"/>
      <c r="E23" s="13">
        <v>55</v>
      </c>
      <c r="F23" s="15" t="s">
        <v>66</v>
      </c>
      <c r="G23" s="12"/>
      <c r="H23" s="12"/>
      <c r="I23" s="12"/>
      <c r="J23" s="13">
        <v>47</v>
      </c>
      <c r="K23" s="52" t="s">
        <v>67</v>
      </c>
      <c r="L23" s="12"/>
      <c r="M23" s="12"/>
      <c r="N23" s="12"/>
      <c r="O23" s="13">
        <v>48</v>
      </c>
      <c r="P23" s="15" t="s">
        <v>73</v>
      </c>
      <c r="Q23" s="12"/>
      <c r="R23" s="12"/>
      <c r="S23" s="12"/>
      <c r="T23" s="13">
        <v>43</v>
      </c>
      <c r="U23" s="16"/>
      <c r="V23" s="118"/>
      <c r="W23" s="116"/>
      <c r="X23" s="18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14.4">
      <c r="A24" s="11" t="s">
        <v>69</v>
      </c>
      <c r="B24" s="12"/>
      <c r="C24" s="12"/>
      <c r="D24" s="12"/>
      <c r="E24" s="13">
        <v>55</v>
      </c>
      <c r="F24" s="15" t="s">
        <v>70</v>
      </c>
      <c r="G24" s="12"/>
      <c r="H24" s="12"/>
      <c r="I24" s="12"/>
      <c r="J24" s="13">
        <v>53</v>
      </c>
      <c r="K24" s="52" t="s">
        <v>71</v>
      </c>
      <c r="L24" s="12"/>
      <c r="M24" s="12"/>
      <c r="N24" s="12"/>
      <c r="O24" s="13">
        <v>51</v>
      </c>
      <c r="P24" s="15" t="s">
        <v>72</v>
      </c>
      <c r="Q24" s="12"/>
      <c r="R24" s="12"/>
      <c r="S24" s="12"/>
      <c r="T24" s="13">
        <v>49</v>
      </c>
      <c r="U24" s="16"/>
      <c r="V24" s="118"/>
      <c r="W24" s="116"/>
      <c r="X24" s="18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ht="13.8">
      <c r="A25" s="24" t="s">
        <v>74</v>
      </c>
      <c r="B25" s="25"/>
      <c r="C25" s="13">
        <v>67</v>
      </c>
      <c r="D25" s="13">
        <v>64</v>
      </c>
      <c r="E25" s="26">
        <f t="shared" ref="E25:E30" si="4">SUM(C25:D25)</f>
        <v>131</v>
      </c>
      <c r="F25" s="24" t="s">
        <v>75</v>
      </c>
      <c r="G25" s="53"/>
      <c r="H25" s="54">
        <v>55</v>
      </c>
      <c r="I25" s="13">
        <v>44</v>
      </c>
      <c r="J25" s="26">
        <f t="shared" ref="J25:J30" si="5">SUM(H25:I25)</f>
        <v>99</v>
      </c>
      <c r="K25" s="55" t="s">
        <v>76</v>
      </c>
      <c r="L25" s="25"/>
      <c r="M25" s="13">
        <v>48</v>
      </c>
      <c r="N25" s="13">
        <v>56</v>
      </c>
      <c r="O25" s="26">
        <f t="shared" ref="O25:O30" si="6">SUM(M25:N25)</f>
        <v>104</v>
      </c>
      <c r="P25" s="24" t="s">
        <v>77</v>
      </c>
      <c r="Q25" s="25"/>
      <c r="R25" s="13">
        <v>50</v>
      </c>
      <c r="S25" s="13">
        <v>47</v>
      </c>
      <c r="T25" s="26">
        <f t="shared" ref="T25:T30" si="7">SUM(R25:S25)</f>
        <v>97</v>
      </c>
      <c r="U25" s="16"/>
      <c r="V25" s="118"/>
      <c r="W25" s="116"/>
      <c r="X25" s="18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3.8">
      <c r="A26" s="24" t="s">
        <v>78</v>
      </c>
      <c r="B26" s="25"/>
      <c r="C26" s="13">
        <v>52</v>
      </c>
      <c r="D26" s="13">
        <v>56</v>
      </c>
      <c r="E26" s="26">
        <f t="shared" si="4"/>
        <v>108</v>
      </c>
      <c r="F26" s="24" t="s">
        <v>79</v>
      </c>
      <c r="G26" s="53"/>
      <c r="H26" s="54">
        <v>48</v>
      </c>
      <c r="I26" s="13">
        <v>54</v>
      </c>
      <c r="J26" s="26">
        <f t="shared" si="5"/>
        <v>102</v>
      </c>
      <c r="K26" s="55" t="s">
        <v>80</v>
      </c>
      <c r="L26" s="25"/>
      <c r="M26" s="13">
        <v>51</v>
      </c>
      <c r="N26" s="13">
        <v>51</v>
      </c>
      <c r="O26" s="26">
        <f t="shared" si="6"/>
        <v>102</v>
      </c>
      <c r="P26" s="24" t="s">
        <v>81</v>
      </c>
      <c r="Q26" s="25"/>
      <c r="R26" s="13">
        <v>54</v>
      </c>
      <c r="S26" s="13">
        <v>50</v>
      </c>
      <c r="T26" s="26">
        <f t="shared" si="7"/>
        <v>104</v>
      </c>
      <c r="U26" s="16"/>
      <c r="V26" s="118"/>
      <c r="W26" s="116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ht="13.8">
      <c r="A27" s="24" t="s">
        <v>82</v>
      </c>
      <c r="B27" s="25"/>
      <c r="C27" s="13">
        <v>63</v>
      </c>
      <c r="D27" s="13">
        <v>60</v>
      </c>
      <c r="E27" s="26">
        <f t="shared" si="4"/>
        <v>123</v>
      </c>
      <c r="F27" s="24" t="s">
        <v>83</v>
      </c>
      <c r="G27" s="53"/>
      <c r="H27" s="54">
        <v>50</v>
      </c>
      <c r="I27" s="13">
        <v>50</v>
      </c>
      <c r="J27" s="26">
        <f t="shared" si="5"/>
        <v>100</v>
      </c>
      <c r="K27" s="55" t="s">
        <v>84</v>
      </c>
      <c r="L27" s="25"/>
      <c r="M27" s="13">
        <v>49</v>
      </c>
      <c r="N27" s="13">
        <v>55</v>
      </c>
      <c r="O27" s="26">
        <f t="shared" si="6"/>
        <v>104</v>
      </c>
      <c r="P27" s="24" t="s">
        <v>85</v>
      </c>
      <c r="Q27" s="25"/>
      <c r="R27" s="13">
        <v>50</v>
      </c>
      <c r="S27" s="13">
        <v>55</v>
      </c>
      <c r="T27" s="26">
        <f t="shared" si="7"/>
        <v>105</v>
      </c>
      <c r="U27" s="16"/>
      <c r="V27" s="118"/>
      <c r="W27" s="116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ht="13.8">
      <c r="A28" s="24" t="s">
        <v>86</v>
      </c>
      <c r="B28" s="25"/>
      <c r="C28" s="13">
        <v>58</v>
      </c>
      <c r="D28" s="13">
        <v>55</v>
      </c>
      <c r="E28" s="26">
        <f t="shared" si="4"/>
        <v>113</v>
      </c>
      <c r="F28" s="24" t="s">
        <v>87</v>
      </c>
      <c r="G28" s="53"/>
      <c r="H28" s="54">
        <v>50</v>
      </c>
      <c r="I28" s="13">
        <v>43</v>
      </c>
      <c r="J28" s="26">
        <f t="shared" si="5"/>
        <v>93</v>
      </c>
      <c r="K28" s="55" t="s">
        <v>88</v>
      </c>
      <c r="L28" s="25"/>
      <c r="M28" s="13">
        <v>47</v>
      </c>
      <c r="N28" s="13">
        <v>44</v>
      </c>
      <c r="O28" s="26">
        <f t="shared" si="6"/>
        <v>91</v>
      </c>
      <c r="P28" s="24" t="s">
        <v>89</v>
      </c>
      <c r="Q28" s="25"/>
      <c r="R28" s="13">
        <v>48</v>
      </c>
      <c r="S28" s="13">
        <v>51</v>
      </c>
      <c r="T28" s="26">
        <f t="shared" si="7"/>
        <v>99</v>
      </c>
      <c r="U28" s="16"/>
      <c r="V28" s="118"/>
      <c r="W28" s="116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13.8">
      <c r="A29" s="24" t="s">
        <v>90</v>
      </c>
      <c r="B29" s="25"/>
      <c r="C29" s="13">
        <v>59</v>
      </c>
      <c r="D29" s="13">
        <v>57</v>
      </c>
      <c r="E29" s="26">
        <f t="shared" si="4"/>
        <v>116</v>
      </c>
      <c r="F29" s="24" t="s">
        <v>91</v>
      </c>
      <c r="G29" s="53"/>
      <c r="H29" s="54">
        <v>56</v>
      </c>
      <c r="I29" s="13">
        <v>52</v>
      </c>
      <c r="J29" s="26">
        <f t="shared" si="5"/>
        <v>108</v>
      </c>
      <c r="K29" s="55" t="s">
        <v>92</v>
      </c>
      <c r="L29" s="25"/>
      <c r="M29" s="13">
        <v>52</v>
      </c>
      <c r="N29" s="13">
        <v>51</v>
      </c>
      <c r="O29" s="26">
        <f t="shared" si="6"/>
        <v>103</v>
      </c>
      <c r="P29" s="24" t="s">
        <v>93</v>
      </c>
      <c r="Q29" s="25"/>
      <c r="R29" s="13">
        <v>47</v>
      </c>
      <c r="S29" s="13">
        <v>52</v>
      </c>
      <c r="T29" s="26">
        <f t="shared" si="7"/>
        <v>99</v>
      </c>
      <c r="U29" s="16"/>
      <c r="V29" s="118"/>
      <c r="W29" s="116"/>
      <c r="X29" s="18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13.8">
      <c r="A30" s="24" t="s">
        <v>94</v>
      </c>
      <c r="B30" s="25"/>
      <c r="C30" s="13">
        <v>58</v>
      </c>
      <c r="D30" s="13">
        <v>55</v>
      </c>
      <c r="E30" s="26">
        <f t="shared" si="4"/>
        <v>113</v>
      </c>
      <c r="F30" s="24" t="s">
        <v>95</v>
      </c>
      <c r="G30" s="53"/>
      <c r="H30" s="54">
        <v>47</v>
      </c>
      <c r="I30" s="13">
        <v>52</v>
      </c>
      <c r="J30" s="26">
        <f t="shared" si="5"/>
        <v>99</v>
      </c>
      <c r="K30" s="55" t="s">
        <v>96</v>
      </c>
      <c r="L30" s="25"/>
      <c r="M30" s="13">
        <v>53</v>
      </c>
      <c r="N30" s="13">
        <v>48</v>
      </c>
      <c r="O30" s="26">
        <f t="shared" si="6"/>
        <v>101</v>
      </c>
      <c r="P30" s="24" t="s">
        <v>97</v>
      </c>
      <c r="Q30" s="25"/>
      <c r="R30" s="13">
        <v>49</v>
      </c>
      <c r="S30" s="13">
        <v>48</v>
      </c>
      <c r="T30" s="26">
        <f t="shared" si="7"/>
        <v>97</v>
      </c>
      <c r="U30" s="16"/>
      <c r="V30" s="118"/>
      <c r="W30" s="116"/>
      <c r="X30" s="18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3.2">
      <c r="A31" s="32" t="s">
        <v>58</v>
      </c>
      <c r="B31" s="33"/>
      <c r="C31" s="34"/>
      <c r="D31" s="35"/>
      <c r="E31" s="36">
        <f>SUM(E19:E30)-MAX(E25:E30)</f>
        <v>912</v>
      </c>
      <c r="F31" s="56" t="s">
        <v>58</v>
      </c>
      <c r="G31" s="38"/>
      <c r="H31" s="39"/>
      <c r="I31" s="40"/>
      <c r="J31" s="36">
        <f>SUM(J19:J30)-MAX(J25:J30)</f>
        <v>797</v>
      </c>
      <c r="K31" s="57" t="s">
        <v>58</v>
      </c>
      <c r="L31" s="42"/>
      <c r="M31" s="42"/>
      <c r="N31" s="40"/>
      <c r="O31" s="36">
        <f>SUM(O19:O30)-MAX(O25:O30)</f>
        <v>802</v>
      </c>
      <c r="P31" s="41" t="s">
        <v>58</v>
      </c>
      <c r="Q31" s="58"/>
      <c r="R31" s="59"/>
      <c r="S31" s="60"/>
      <c r="T31" s="36">
        <f>SUM(T19:T30)-MAX(T25:T30)</f>
        <v>791</v>
      </c>
      <c r="U31" s="44"/>
      <c r="V31" s="118"/>
      <c r="W31" s="116"/>
      <c r="X31" s="18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5" customHeight="1">
      <c r="A32" s="61" t="s">
        <v>21</v>
      </c>
      <c r="B32" s="4" t="s">
        <v>98</v>
      </c>
      <c r="C32" s="5"/>
      <c r="D32" s="5"/>
      <c r="E32" s="5"/>
      <c r="F32" s="62" t="s">
        <v>42</v>
      </c>
      <c r="G32" s="4" t="s">
        <v>98</v>
      </c>
      <c r="H32" s="5"/>
      <c r="I32" s="5"/>
      <c r="J32" s="5"/>
      <c r="K32" s="63" t="s">
        <v>52</v>
      </c>
      <c r="L32" s="4" t="s">
        <v>98</v>
      </c>
      <c r="M32" s="5"/>
      <c r="N32" s="5"/>
      <c r="O32" s="5"/>
      <c r="P32" s="121"/>
      <c r="Q32" s="115"/>
      <c r="R32" s="115"/>
      <c r="S32" s="115"/>
      <c r="T32" s="115"/>
      <c r="U32" s="50"/>
      <c r="V32" s="118"/>
      <c r="W32" s="116"/>
      <c r="X32" s="1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4.25" customHeight="1">
      <c r="A33" s="64" t="s">
        <v>99</v>
      </c>
      <c r="B33" s="65"/>
      <c r="C33" s="65"/>
      <c r="D33" s="65"/>
      <c r="E33" s="66">
        <v>53</v>
      </c>
      <c r="F33" s="67" t="s">
        <v>100</v>
      </c>
      <c r="G33" s="65"/>
      <c r="H33" s="65"/>
      <c r="I33" s="65"/>
      <c r="J33" s="68">
        <v>48</v>
      </c>
      <c r="K33" s="67" t="s">
        <v>101</v>
      </c>
      <c r="L33" s="65"/>
      <c r="M33" s="65"/>
      <c r="N33" s="65"/>
      <c r="O33" s="68">
        <v>57</v>
      </c>
      <c r="P33" s="69"/>
      <c r="Q33" s="70"/>
      <c r="R33" s="70"/>
      <c r="S33" s="70"/>
      <c r="T33" s="70"/>
      <c r="U33" s="71"/>
      <c r="V33" s="118"/>
      <c r="W33" s="116"/>
      <c r="X33" s="1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4.25" customHeight="1">
      <c r="A34" s="72" t="s">
        <v>102</v>
      </c>
      <c r="B34" s="73"/>
      <c r="C34" s="73"/>
      <c r="D34" s="73"/>
      <c r="E34" s="74">
        <v>48</v>
      </c>
      <c r="F34" s="75" t="s">
        <v>103</v>
      </c>
      <c r="G34" s="73"/>
      <c r="H34" s="73"/>
      <c r="I34" s="73"/>
      <c r="J34" s="76">
        <v>54</v>
      </c>
      <c r="K34" s="75" t="s">
        <v>104</v>
      </c>
      <c r="L34" s="73"/>
      <c r="M34" s="73"/>
      <c r="N34" s="73"/>
      <c r="O34" s="76">
        <v>58</v>
      </c>
      <c r="P34" s="69"/>
      <c r="Q34" s="70"/>
      <c r="R34" s="70"/>
      <c r="S34" s="70"/>
      <c r="T34" s="70"/>
      <c r="U34" s="71"/>
      <c r="V34" s="118"/>
      <c r="W34" s="116"/>
      <c r="X34" s="1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4.25" customHeight="1">
      <c r="A35" s="77" t="s">
        <v>105</v>
      </c>
      <c r="B35" s="73"/>
      <c r="C35" s="73"/>
      <c r="D35" s="73"/>
      <c r="E35" s="74">
        <v>55</v>
      </c>
      <c r="F35" s="75" t="s">
        <v>106</v>
      </c>
      <c r="G35" s="73"/>
      <c r="H35" s="73"/>
      <c r="I35" s="73"/>
      <c r="J35" s="76">
        <v>57</v>
      </c>
      <c r="K35" s="75" t="s">
        <v>107</v>
      </c>
      <c r="L35" s="73"/>
      <c r="M35" s="73"/>
      <c r="N35" s="73"/>
      <c r="O35" s="76">
        <v>53</v>
      </c>
      <c r="P35" s="69"/>
      <c r="Q35" s="70"/>
      <c r="R35" s="70"/>
      <c r="S35" s="70"/>
      <c r="T35" s="70"/>
      <c r="U35" s="71"/>
      <c r="V35" s="118"/>
      <c r="W35" s="116"/>
      <c r="X35" s="1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4.25" customHeight="1">
      <c r="A36" s="11" t="s">
        <v>99</v>
      </c>
      <c r="B36" s="12"/>
      <c r="C36" s="12"/>
      <c r="D36" s="12"/>
      <c r="E36" s="13">
        <v>49</v>
      </c>
      <c r="F36" s="15" t="s">
        <v>108</v>
      </c>
      <c r="G36" s="12"/>
      <c r="H36" s="12"/>
      <c r="I36" s="12"/>
      <c r="J36" s="78">
        <v>47</v>
      </c>
      <c r="K36" s="79" t="s">
        <v>101</v>
      </c>
      <c r="L36" s="12"/>
      <c r="M36" s="12"/>
      <c r="N36" s="12"/>
      <c r="O36" s="78">
        <v>53</v>
      </c>
      <c r="P36" s="69"/>
      <c r="Q36" s="70"/>
      <c r="R36" s="70"/>
      <c r="S36" s="70"/>
      <c r="T36" s="70"/>
      <c r="U36" s="71"/>
      <c r="V36" s="118"/>
      <c r="W36" s="116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>
      <c r="A37" s="80" t="s">
        <v>102</v>
      </c>
      <c r="B37" s="12"/>
      <c r="C37" s="12"/>
      <c r="D37" s="12"/>
      <c r="E37" s="13">
        <v>51</v>
      </c>
      <c r="F37" s="15" t="s">
        <v>109</v>
      </c>
      <c r="G37" s="12"/>
      <c r="H37" s="12"/>
      <c r="I37" s="12"/>
      <c r="J37" s="78">
        <v>48</v>
      </c>
      <c r="K37" s="79" t="s">
        <v>110</v>
      </c>
      <c r="L37" s="12"/>
      <c r="M37" s="12"/>
      <c r="N37" s="12"/>
      <c r="O37" s="78">
        <v>55</v>
      </c>
      <c r="P37" s="69"/>
      <c r="Q37" s="70"/>
      <c r="R37" s="70"/>
      <c r="S37" s="70"/>
      <c r="T37" s="70"/>
      <c r="U37" s="71"/>
      <c r="V37" s="118"/>
      <c r="W37" s="116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4.25" customHeight="1">
      <c r="A38" s="15" t="s">
        <v>105</v>
      </c>
      <c r="B38" s="12"/>
      <c r="C38" s="12"/>
      <c r="D38" s="12"/>
      <c r="E38" s="13">
        <v>48</v>
      </c>
      <c r="F38" s="15" t="s">
        <v>111</v>
      </c>
      <c r="G38" s="12"/>
      <c r="H38" s="12"/>
      <c r="I38" s="12"/>
      <c r="J38" s="78">
        <v>46</v>
      </c>
      <c r="K38" s="79" t="s">
        <v>107</v>
      </c>
      <c r="L38" s="12"/>
      <c r="M38" s="12"/>
      <c r="N38" s="12"/>
      <c r="O38" s="78">
        <v>44</v>
      </c>
      <c r="P38" s="69"/>
      <c r="Q38" s="70"/>
      <c r="R38" s="70"/>
      <c r="S38" s="70"/>
      <c r="T38" s="70"/>
      <c r="U38" s="71"/>
      <c r="V38" s="118"/>
      <c r="W38" s="116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4.25" customHeight="1">
      <c r="A39" s="24" t="s">
        <v>112</v>
      </c>
      <c r="B39" s="25"/>
      <c r="C39" s="13">
        <v>49</v>
      </c>
      <c r="D39" s="13">
        <v>53</v>
      </c>
      <c r="E39" s="26">
        <f t="shared" ref="E39:E44" si="8">SUM(C39:D39)</f>
        <v>102</v>
      </c>
      <c r="F39" s="24" t="s">
        <v>113</v>
      </c>
      <c r="G39" s="53"/>
      <c r="H39" s="54">
        <v>56</v>
      </c>
      <c r="I39" s="13">
        <v>51</v>
      </c>
      <c r="J39" s="26">
        <f t="shared" ref="J39:J44" si="9">SUM(H39:I39)</f>
        <v>107</v>
      </c>
      <c r="K39" s="24" t="s">
        <v>114</v>
      </c>
      <c r="L39" s="81"/>
      <c r="M39" s="82">
        <v>47</v>
      </c>
      <c r="N39" s="83">
        <v>48</v>
      </c>
      <c r="O39" s="26">
        <f t="shared" ref="O39:O44" si="10">SUM(M39:N39)</f>
        <v>95</v>
      </c>
      <c r="P39" s="84"/>
      <c r="Q39" s="70"/>
      <c r="R39" s="70"/>
      <c r="S39" s="70"/>
      <c r="T39" s="70"/>
      <c r="U39" s="71"/>
      <c r="V39" s="118"/>
      <c r="W39" s="116"/>
      <c r="X39" s="1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4.25" customHeight="1">
      <c r="A40" s="24" t="s">
        <v>115</v>
      </c>
      <c r="B40" s="25"/>
      <c r="C40" s="13">
        <v>47</v>
      </c>
      <c r="D40" s="13">
        <v>52</v>
      </c>
      <c r="E40" s="26">
        <f t="shared" si="8"/>
        <v>99</v>
      </c>
      <c r="F40" s="24" t="s">
        <v>116</v>
      </c>
      <c r="G40" s="53"/>
      <c r="H40" s="54">
        <v>53</v>
      </c>
      <c r="I40" s="13">
        <v>53</v>
      </c>
      <c r="J40" s="26">
        <f t="shared" si="9"/>
        <v>106</v>
      </c>
      <c r="K40" s="24" t="s">
        <v>117</v>
      </c>
      <c r="L40" s="81"/>
      <c r="M40" s="82">
        <v>51</v>
      </c>
      <c r="N40" s="83">
        <v>57</v>
      </c>
      <c r="O40" s="26">
        <f t="shared" si="10"/>
        <v>108</v>
      </c>
      <c r="P40" s="84"/>
      <c r="Q40" s="70"/>
      <c r="R40" s="70"/>
      <c r="S40" s="70"/>
      <c r="T40" s="70"/>
      <c r="U40" s="71"/>
      <c r="V40" s="118"/>
      <c r="W40" s="116"/>
      <c r="X40" s="1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4.25" customHeight="1">
      <c r="A41" s="24" t="s">
        <v>118</v>
      </c>
      <c r="B41" s="25"/>
      <c r="C41" s="13">
        <v>49</v>
      </c>
      <c r="D41" s="13">
        <v>54</v>
      </c>
      <c r="E41" s="26">
        <f t="shared" si="8"/>
        <v>103</v>
      </c>
      <c r="F41" s="24" t="s">
        <v>119</v>
      </c>
      <c r="G41" s="53"/>
      <c r="H41" s="54">
        <v>51</v>
      </c>
      <c r="I41" s="13">
        <v>53</v>
      </c>
      <c r="J41" s="26">
        <f t="shared" si="9"/>
        <v>104</v>
      </c>
      <c r="K41" s="24" t="s">
        <v>120</v>
      </c>
      <c r="L41" s="81"/>
      <c r="M41" s="82">
        <v>57</v>
      </c>
      <c r="N41" s="83">
        <v>52</v>
      </c>
      <c r="O41" s="26">
        <f t="shared" si="10"/>
        <v>109</v>
      </c>
      <c r="P41" s="84"/>
      <c r="Q41" s="70"/>
      <c r="R41" s="70"/>
      <c r="S41" s="70"/>
      <c r="T41" s="70"/>
      <c r="U41" s="71"/>
      <c r="V41" s="118"/>
      <c r="W41" s="116"/>
      <c r="X41" s="1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4.25" customHeight="1">
      <c r="A42" s="24" t="s">
        <v>121</v>
      </c>
      <c r="B42" s="25"/>
      <c r="C42" s="13">
        <v>45</v>
      </c>
      <c r="D42" s="13">
        <v>45</v>
      </c>
      <c r="E42" s="26">
        <f t="shared" si="8"/>
        <v>90</v>
      </c>
      <c r="F42" s="24" t="s">
        <v>122</v>
      </c>
      <c r="G42" s="53"/>
      <c r="H42" s="54">
        <v>50</v>
      </c>
      <c r="I42" s="13">
        <v>47</v>
      </c>
      <c r="J42" s="26">
        <f t="shared" si="9"/>
        <v>97</v>
      </c>
      <c r="K42" s="24" t="s">
        <v>123</v>
      </c>
      <c r="L42" s="81"/>
      <c r="M42" s="82">
        <v>49</v>
      </c>
      <c r="N42" s="83">
        <v>55</v>
      </c>
      <c r="O42" s="26">
        <f t="shared" si="10"/>
        <v>104</v>
      </c>
      <c r="P42" s="84"/>
      <c r="Q42" s="70"/>
      <c r="R42" s="70"/>
      <c r="S42" s="70"/>
      <c r="T42" s="70"/>
      <c r="U42" s="71"/>
      <c r="V42" s="118"/>
      <c r="W42" s="116"/>
      <c r="X42" s="1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4.25" customHeight="1">
      <c r="A43" s="24" t="s">
        <v>124</v>
      </c>
      <c r="B43" s="25"/>
      <c r="C43" s="13">
        <v>45</v>
      </c>
      <c r="D43" s="13">
        <v>53</v>
      </c>
      <c r="E43" s="26">
        <f t="shared" si="8"/>
        <v>98</v>
      </c>
      <c r="F43" s="24" t="s">
        <v>125</v>
      </c>
      <c r="G43" s="53"/>
      <c r="H43" s="54">
        <v>51</v>
      </c>
      <c r="I43" s="13">
        <v>55</v>
      </c>
      <c r="J43" s="26">
        <f t="shared" si="9"/>
        <v>106</v>
      </c>
      <c r="K43" s="24" t="s">
        <v>126</v>
      </c>
      <c r="L43" s="81"/>
      <c r="M43" s="82">
        <v>53</v>
      </c>
      <c r="N43" s="83">
        <v>53</v>
      </c>
      <c r="O43" s="26">
        <f t="shared" si="10"/>
        <v>106</v>
      </c>
      <c r="P43" s="85"/>
      <c r="Q43" s="70"/>
      <c r="R43" s="70"/>
      <c r="S43" s="70"/>
      <c r="T43" s="70"/>
      <c r="U43" s="71"/>
      <c r="V43" s="118"/>
      <c r="W43" s="116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4.25" customHeight="1">
      <c r="A44" s="24" t="s">
        <v>127</v>
      </c>
      <c r="B44" s="25"/>
      <c r="C44" s="13">
        <v>49</v>
      </c>
      <c r="D44" s="13">
        <v>45</v>
      </c>
      <c r="E44" s="26">
        <f t="shared" si="8"/>
        <v>94</v>
      </c>
      <c r="F44" s="24" t="s">
        <v>128</v>
      </c>
      <c r="G44" s="53"/>
      <c r="H44" s="54">
        <v>49</v>
      </c>
      <c r="I44" s="13">
        <v>50</v>
      </c>
      <c r="J44" s="26">
        <f t="shared" si="9"/>
        <v>99</v>
      </c>
      <c r="K44" s="24" t="s">
        <v>129</v>
      </c>
      <c r="L44" s="81"/>
      <c r="M44" s="82">
        <v>51</v>
      </c>
      <c r="N44" s="83">
        <v>54</v>
      </c>
      <c r="O44" s="26">
        <f t="shared" si="10"/>
        <v>105</v>
      </c>
      <c r="P44" s="84"/>
      <c r="Q44" s="70"/>
      <c r="R44" s="70"/>
      <c r="S44" s="70"/>
      <c r="T44" s="70"/>
      <c r="U44" s="71"/>
      <c r="V44" s="118"/>
      <c r="W44" s="116"/>
      <c r="X44" s="1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3.2">
      <c r="A45" s="32" t="s">
        <v>58</v>
      </c>
      <c r="B45" s="33"/>
      <c r="C45" s="34"/>
      <c r="D45" s="35"/>
      <c r="E45" s="36">
        <f>SUM(E33:E44)-MAX(E39:E44)</f>
        <v>787</v>
      </c>
      <c r="F45" s="86" t="s">
        <v>58</v>
      </c>
      <c r="G45" s="87"/>
      <c r="H45" s="88"/>
      <c r="I45" s="40"/>
      <c r="J45" s="36">
        <f>SUM(J33:J44)-MAX(J39:J44)</f>
        <v>812</v>
      </c>
      <c r="K45" s="41" t="s">
        <v>58</v>
      </c>
      <c r="L45" s="42"/>
      <c r="M45" s="42"/>
      <c r="N45" s="40"/>
      <c r="O45" s="36">
        <f>SUM(O33:O44)-MAX(O39:O44)</f>
        <v>838</v>
      </c>
      <c r="P45" s="89"/>
      <c r="Q45" s="90"/>
      <c r="R45" s="90"/>
      <c r="S45" s="90"/>
      <c r="T45" s="90"/>
      <c r="U45" s="71"/>
      <c r="V45" s="118"/>
      <c r="W45" s="116"/>
      <c r="X45" s="1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4.25" customHeight="1">
      <c r="A46" s="91" t="s">
        <v>57</v>
      </c>
      <c r="B46" s="4" t="s">
        <v>98</v>
      </c>
      <c r="C46" s="5"/>
      <c r="D46" s="5"/>
      <c r="E46" s="5"/>
      <c r="F46" s="92" t="s">
        <v>47</v>
      </c>
      <c r="G46" s="4" t="s">
        <v>98</v>
      </c>
      <c r="H46" s="5"/>
      <c r="I46" s="5"/>
      <c r="J46" s="5"/>
      <c r="K46" s="93" t="s">
        <v>33</v>
      </c>
      <c r="L46" s="4" t="s">
        <v>98</v>
      </c>
      <c r="M46" s="5"/>
      <c r="N46" s="5"/>
      <c r="O46" s="5"/>
      <c r="P46" s="94" t="s">
        <v>12</v>
      </c>
      <c r="Q46" s="4" t="s">
        <v>98</v>
      </c>
      <c r="R46" s="5"/>
      <c r="S46" s="5"/>
      <c r="T46" s="5"/>
      <c r="U46" s="50"/>
      <c r="V46" s="118"/>
      <c r="W46" s="116"/>
      <c r="X46" s="1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4.25" customHeight="1">
      <c r="A47" s="15" t="s">
        <v>130</v>
      </c>
      <c r="B47" s="12"/>
      <c r="C47" s="12"/>
      <c r="D47" s="12"/>
      <c r="E47" s="13">
        <v>56</v>
      </c>
      <c r="F47" s="11" t="s">
        <v>131</v>
      </c>
      <c r="G47" s="12"/>
      <c r="H47" s="12"/>
      <c r="I47" s="12"/>
      <c r="J47" s="95">
        <v>55</v>
      </c>
      <c r="K47" s="52" t="s">
        <v>132</v>
      </c>
      <c r="L47" s="12"/>
      <c r="M47" s="12"/>
      <c r="N47" s="12"/>
      <c r="O47" s="13">
        <v>53</v>
      </c>
      <c r="P47" s="15" t="s">
        <v>133</v>
      </c>
      <c r="Q47" s="12"/>
      <c r="R47" s="12"/>
      <c r="S47" s="12"/>
      <c r="T47" s="13">
        <v>53</v>
      </c>
      <c r="U47" s="16"/>
      <c r="V47" s="118"/>
      <c r="W47" s="116"/>
      <c r="X47" s="1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4.25" customHeight="1">
      <c r="A48" s="15" t="s">
        <v>134</v>
      </c>
      <c r="B48" s="12"/>
      <c r="C48" s="12"/>
      <c r="D48" s="12"/>
      <c r="E48" s="13">
        <v>67</v>
      </c>
      <c r="F48" s="11" t="s">
        <v>135</v>
      </c>
      <c r="G48" s="12"/>
      <c r="H48" s="12"/>
      <c r="I48" s="12"/>
      <c r="J48" s="95">
        <v>57</v>
      </c>
      <c r="K48" s="52" t="s">
        <v>136</v>
      </c>
      <c r="L48" s="12"/>
      <c r="M48" s="12"/>
      <c r="N48" s="12"/>
      <c r="O48" s="13">
        <v>58</v>
      </c>
      <c r="P48" s="15" t="s">
        <v>137</v>
      </c>
      <c r="Q48" s="12"/>
      <c r="R48" s="12"/>
      <c r="S48" s="12"/>
      <c r="T48" s="13">
        <v>53</v>
      </c>
      <c r="U48" s="16"/>
      <c r="V48" s="118"/>
      <c r="W48" s="116"/>
      <c r="X48" s="1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>
      <c r="A49" s="11" t="s">
        <v>138</v>
      </c>
      <c r="B49" s="12"/>
      <c r="C49" s="12"/>
      <c r="D49" s="12"/>
      <c r="E49" s="13">
        <v>50</v>
      </c>
      <c r="F49" s="11" t="s">
        <v>139</v>
      </c>
      <c r="G49" s="12"/>
      <c r="H49" s="12"/>
      <c r="I49" s="12"/>
      <c r="J49" s="95">
        <v>57</v>
      </c>
      <c r="K49" s="52" t="s">
        <v>140</v>
      </c>
      <c r="L49" s="12"/>
      <c r="M49" s="12"/>
      <c r="N49" s="12"/>
      <c r="O49" s="13">
        <v>53</v>
      </c>
      <c r="P49" s="15" t="s">
        <v>141</v>
      </c>
      <c r="Q49" s="12"/>
      <c r="R49" s="12"/>
      <c r="S49" s="12"/>
      <c r="T49" s="13">
        <v>52</v>
      </c>
      <c r="U49" s="16"/>
      <c r="V49" s="118"/>
      <c r="W49" s="116"/>
      <c r="X49" s="1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4.25" customHeight="1">
      <c r="A50" s="15" t="s">
        <v>130</v>
      </c>
      <c r="B50" s="12"/>
      <c r="C50" s="12"/>
      <c r="D50" s="12"/>
      <c r="E50" s="13">
        <v>52</v>
      </c>
      <c r="F50" s="15" t="s">
        <v>131</v>
      </c>
      <c r="G50" s="12"/>
      <c r="H50" s="12"/>
      <c r="I50" s="12"/>
      <c r="J50" s="13">
        <v>48</v>
      </c>
      <c r="K50" s="52" t="s">
        <v>132</v>
      </c>
      <c r="L50" s="12"/>
      <c r="M50" s="12"/>
      <c r="N50" s="12"/>
      <c r="O50" s="13">
        <v>50</v>
      </c>
      <c r="P50" s="15" t="s">
        <v>133</v>
      </c>
      <c r="Q50" s="12"/>
      <c r="R50" s="12"/>
      <c r="S50" s="12"/>
      <c r="T50" s="13">
        <v>51</v>
      </c>
      <c r="U50" s="16"/>
      <c r="V50" s="118"/>
      <c r="W50" s="116"/>
      <c r="X50" s="1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4.25" customHeight="1">
      <c r="A51" s="15" t="s">
        <v>134</v>
      </c>
      <c r="B51" s="12"/>
      <c r="C51" s="12"/>
      <c r="D51" s="12"/>
      <c r="E51" s="13">
        <v>51</v>
      </c>
      <c r="F51" s="15" t="s">
        <v>135</v>
      </c>
      <c r="G51" s="12"/>
      <c r="H51" s="12"/>
      <c r="I51" s="12"/>
      <c r="J51" s="13">
        <v>47</v>
      </c>
      <c r="K51" s="52" t="s">
        <v>142</v>
      </c>
      <c r="L51" s="12"/>
      <c r="M51" s="12"/>
      <c r="N51" s="12"/>
      <c r="O51" s="13">
        <v>51</v>
      </c>
      <c r="P51" s="15" t="s">
        <v>143</v>
      </c>
      <c r="Q51" s="12"/>
      <c r="R51" s="12"/>
      <c r="S51" s="12"/>
      <c r="T51" s="13">
        <v>51</v>
      </c>
      <c r="U51" s="16"/>
      <c r="V51" s="118"/>
      <c r="W51" s="116"/>
      <c r="X51" s="1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25" customHeight="1">
      <c r="A52" s="11" t="s">
        <v>138</v>
      </c>
      <c r="B52" s="12"/>
      <c r="C52" s="12"/>
      <c r="D52" s="12"/>
      <c r="E52" s="13">
        <v>50</v>
      </c>
      <c r="F52" s="14" t="s">
        <v>139</v>
      </c>
      <c r="G52" s="12"/>
      <c r="H52" s="12"/>
      <c r="I52" s="12"/>
      <c r="J52" s="13">
        <v>47</v>
      </c>
      <c r="K52" s="52" t="s">
        <v>140</v>
      </c>
      <c r="L52" s="12"/>
      <c r="M52" s="12"/>
      <c r="N52" s="12"/>
      <c r="O52" s="13">
        <v>47</v>
      </c>
      <c r="P52" s="15" t="s">
        <v>141</v>
      </c>
      <c r="Q52" s="12"/>
      <c r="R52" s="12"/>
      <c r="S52" s="12"/>
      <c r="T52" s="13">
        <v>42</v>
      </c>
      <c r="U52" s="16"/>
      <c r="V52" s="118"/>
      <c r="W52" s="116"/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4.25" customHeight="1">
      <c r="A53" s="24" t="s">
        <v>144</v>
      </c>
      <c r="B53" s="25"/>
      <c r="C53" s="13">
        <v>60</v>
      </c>
      <c r="D53" s="13">
        <v>56</v>
      </c>
      <c r="E53" s="26">
        <f t="shared" ref="E53:E58" si="11">SUM(C53:D53)</f>
        <v>116</v>
      </c>
      <c r="F53" s="24" t="s">
        <v>145</v>
      </c>
      <c r="G53" s="53"/>
      <c r="H53" s="54">
        <v>57</v>
      </c>
      <c r="I53" s="13">
        <v>53</v>
      </c>
      <c r="J53" s="26">
        <f t="shared" ref="J53:J58" si="12">SUM(H53:I53)</f>
        <v>110</v>
      </c>
      <c r="K53" s="55" t="s">
        <v>146</v>
      </c>
      <c r="L53" s="25"/>
      <c r="M53" s="13">
        <v>50</v>
      </c>
      <c r="N53" s="13">
        <v>47</v>
      </c>
      <c r="O53" s="26">
        <f t="shared" ref="O53:O58" si="13">SUM(M53:N53)</f>
        <v>97</v>
      </c>
      <c r="P53" s="24" t="s">
        <v>147</v>
      </c>
      <c r="Q53" s="25"/>
      <c r="R53" s="13">
        <v>44</v>
      </c>
      <c r="S53" s="13">
        <v>46</v>
      </c>
      <c r="T53" s="26">
        <f t="shared" ref="T53:T58" si="14">SUM(R53:S53)</f>
        <v>90</v>
      </c>
      <c r="U53" s="16"/>
      <c r="V53" s="118"/>
      <c r="W53" s="116"/>
      <c r="X53" s="1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25" customHeight="1">
      <c r="A54" s="24" t="s">
        <v>148</v>
      </c>
      <c r="B54" s="25"/>
      <c r="C54" s="13">
        <v>56</v>
      </c>
      <c r="D54" s="13">
        <v>52</v>
      </c>
      <c r="E54" s="26">
        <f t="shared" si="11"/>
        <v>108</v>
      </c>
      <c r="F54" s="24" t="s">
        <v>149</v>
      </c>
      <c r="G54" s="53"/>
      <c r="H54" s="54">
        <v>55</v>
      </c>
      <c r="I54" s="13">
        <v>52</v>
      </c>
      <c r="J54" s="26">
        <f t="shared" si="12"/>
        <v>107</v>
      </c>
      <c r="K54" s="55" t="s">
        <v>150</v>
      </c>
      <c r="L54" s="25"/>
      <c r="M54" s="13">
        <v>51</v>
      </c>
      <c r="N54" s="13">
        <v>48</v>
      </c>
      <c r="O54" s="26">
        <f t="shared" si="13"/>
        <v>99</v>
      </c>
      <c r="P54" s="24" t="s">
        <v>151</v>
      </c>
      <c r="Q54" s="25"/>
      <c r="R54" s="13">
        <v>48</v>
      </c>
      <c r="S54" s="13">
        <v>47</v>
      </c>
      <c r="T54" s="26">
        <f t="shared" si="14"/>
        <v>95</v>
      </c>
      <c r="U54" s="16"/>
      <c r="V54" s="118"/>
      <c r="W54" s="116"/>
      <c r="X54" s="1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4.25" customHeight="1">
      <c r="A55" s="24" t="s">
        <v>152</v>
      </c>
      <c r="B55" s="25"/>
      <c r="C55" s="13">
        <v>54</v>
      </c>
      <c r="D55" s="13">
        <v>56</v>
      </c>
      <c r="E55" s="26">
        <f t="shared" si="11"/>
        <v>110</v>
      </c>
      <c r="F55" s="24" t="s">
        <v>153</v>
      </c>
      <c r="G55" s="53"/>
      <c r="H55" s="54">
        <v>54</v>
      </c>
      <c r="I55" s="13">
        <v>53</v>
      </c>
      <c r="J55" s="26">
        <f t="shared" si="12"/>
        <v>107</v>
      </c>
      <c r="K55" s="55" t="s">
        <v>154</v>
      </c>
      <c r="L55" s="25"/>
      <c r="M55" s="13">
        <v>51</v>
      </c>
      <c r="N55" s="13">
        <v>49</v>
      </c>
      <c r="O55" s="26">
        <f t="shared" si="13"/>
        <v>100</v>
      </c>
      <c r="P55" s="24" t="s">
        <v>155</v>
      </c>
      <c r="Q55" s="25"/>
      <c r="R55" s="13">
        <v>53</v>
      </c>
      <c r="S55" s="13">
        <v>48</v>
      </c>
      <c r="T55" s="26">
        <f t="shared" si="14"/>
        <v>101</v>
      </c>
      <c r="U55" s="16"/>
      <c r="V55" s="118"/>
      <c r="W55" s="116"/>
      <c r="X55" s="1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4.25" customHeight="1">
      <c r="A56" s="24" t="s">
        <v>156</v>
      </c>
      <c r="B56" s="25"/>
      <c r="C56" s="13">
        <v>47</v>
      </c>
      <c r="D56" s="13">
        <v>48</v>
      </c>
      <c r="E56" s="26">
        <f t="shared" si="11"/>
        <v>95</v>
      </c>
      <c r="F56" s="24" t="s">
        <v>157</v>
      </c>
      <c r="G56" s="53"/>
      <c r="H56" s="54">
        <v>49</v>
      </c>
      <c r="I56" s="13">
        <v>52</v>
      </c>
      <c r="J56" s="26">
        <f t="shared" si="12"/>
        <v>101</v>
      </c>
      <c r="K56" s="55" t="s">
        <v>158</v>
      </c>
      <c r="L56" s="25"/>
      <c r="M56" s="13">
        <v>52</v>
      </c>
      <c r="N56" s="13">
        <v>51</v>
      </c>
      <c r="O56" s="26">
        <f t="shared" si="13"/>
        <v>103</v>
      </c>
      <c r="P56" s="24" t="s">
        <v>159</v>
      </c>
      <c r="Q56" s="25"/>
      <c r="R56" s="13">
        <v>48</v>
      </c>
      <c r="S56" s="13">
        <v>54</v>
      </c>
      <c r="T56" s="26">
        <f t="shared" si="14"/>
        <v>102</v>
      </c>
      <c r="U56" s="16"/>
      <c r="V56" s="118"/>
      <c r="W56" s="116"/>
      <c r="X56" s="1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25" customHeight="1">
      <c r="A57" s="24" t="s">
        <v>160</v>
      </c>
      <c r="B57" s="25"/>
      <c r="C57" s="13">
        <v>56</v>
      </c>
      <c r="D57" s="13">
        <v>51</v>
      </c>
      <c r="E57" s="26">
        <f t="shared" si="11"/>
        <v>107</v>
      </c>
      <c r="F57" s="24" t="s">
        <v>161</v>
      </c>
      <c r="G57" s="53"/>
      <c r="H57" s="54">
        <v>54</v>
      </c>
      <c r="I57" s="13">
        <v>51</v>
      </c>
      <c r="J57" s="26">
        <f t="shared" si="12"/>
        <v>105</v>
      </c>
      <c r="K57" s="55" t="s">
        <v>162</v>
      </c>
      <c r="L57" s="25"/>
      <c r="M57" s="13">
        <v>51</v>
      </c>
      <c r="N57" s="13">
        <v>48</v>
      </c>
      <c r="O57" s="26">
        <f t="shared" si="13"/>
        <v>99</v>
      </c>
      <c r="P57" s="24" t="s">
        <v>163</v>
      </c>
      <c r="Q57" s="25"/>
      <c r="R57" s="13">
        <v>44</v>
      </c>
      <c r="S57" s="13">
        <v>48</v>
      </c>
      <c r="T57" s="26">
        <f t="shared" si="14"/>
        <v>92</v>
      </c>
      <c r="U57" s="16"/>
      <c r="V57" s="118"/>
      <c r="W57" s="116"/>
      <c r="X57" s="1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4.25" customHeight="1">
      <c r="A58" s="24" t="s">
        <v>164</v>
      </c>
      <c r="B58" s="25"/>
      <c r="C58" s="13">
        <v>49</v>
      </c>
      <c r="D58" s="13">
        <v>49</v>
      </c>
      <c r="E58" s="26">
        <f t="shared" si="11"/>
        <v>98</v>
      </c>
      <c r="F58" s="24" t="s">
        <v>165</v>
      </c>
      <c r="G58" s="53"/>
      <c r="H58" s="54">
        <v>48</v>
      </c>
      <c r="I58" s="13">
        <v>51</v>
      </c>
      <c r="J58" s="26">
        <f t="shared" si="12"/>
        <v>99</v>
      </c>
      <c r="K58" s="55" t="s">
        <v>166</v>
      </c>
      <c r="L58" s="25"/>
      <c r="M58" s="13">
        <v>48</v>
      </c>
      <c r="N58" s="13">
        <v>47</v>
      </c>
      <c r="O58" s="26">
        <f t="shared" si="13"/>
        <v>95</v>
      </c>
      <c r="P58" s="24" t="s">
        <v>167</v>
      </c>
      <c r="Q58" s="25"/>
      <c r="R58" s="13">
        <v>51</v>
      </c>
      <c r="S58" s="13">
        <v>52</v>
      </c>
      <c r="T58" s="26">
        <f t="shared" si="14"/>
        <v>103</v>
      </c>
      <c r="U58" s="16"/>
      <c r="V58" s="118"/>
      <c r="W58" s="116"/>
      <c r="X58" s="1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2">
      <c r="A59" s="32" t="s">
        <v>58</v>
      </c>
      <c r="B59" s="58"/>
      <c r="C59" s="59"/>
      <c r="D59" s="60"/>
      <c r="E59" s="36">
        <f>SUM(E47:E58)-MAX(E53:E58)</f>
        <v>844</v>
      </c>
      <c r="F59" s="37" t="s">
        <v>58</v>
      </c>
      <c r="G59" s="96"/>
      <c r="H59" s="97"/>
      <c r="I59" s="98"/>
      <c r="J59" s="36">
        <f>SUM(J47:J58)-MAX(J53:J58)</f>
        <v>830</v>
      </c>
      <c r="K59" s="41" t="s">
        <v>58</v>
      </c>
      <c r="L59" s="99"/>
      <c r="M59" s="99"/>
      <c r="N59" s="98"/>
      <c r="O59" s="36">
        <f>SUM(O47:O58)-MAX(O53:O58)</f>
        <v>802</v>
      </c>
      <c r="P59" s="41" t="s">
        <v>58</v>
      </c>
      <c r="Q59" s="58"/>
      <c r="R59" s="59"/>
      <c r="S59" s="60"/>
      <c r="T59" s="36">
        <f>SUM(T47:T58)-MAX(T53:T58)</f>
        <v>782</v>
      </c>
      <c r="U59" s="44"/>
      <c r="V59" s="118"/>
      <c r="W59" s="116"/>
      <c r="X59" s="1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.75" customHeight="1">
      <c r="A60" s="124" t="s">
        <v>168</v>
      </c>
      <c r="B60" s="115"/>
      <c r="C60" s="100"/>
      <c r="D60" s="101"/>
      <c r="E60" s="102"/>
      <c r="F60" s="125">
        <v>51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8"/>
      <c r="W60" s="116"/>
      <c r="X60" s="1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3.2">
      <c r="A61" s="103"/>
      <c r="B61" s="104"/>
      <c r="C61" s="104"/>
      <c r="D61" s="105"/>
      <c r="E61" s="106"/>
      <c r="F61" s="118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8"/>
      <c r="W61" s="116"/>
      <c r="X61" s="1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3.2">
      <c r="A62" s="123" t="s">
        <v>169</v>
      </c>
      <c r="B62" s="112"/>
      <c r="C62" s="107"/>
      <c r="D62" s="108"/>
      <c r="E62" s="109"/>
      <c r="F62" s="118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8"/>
      <c r="W62" s="116"/>
      <c r="X62" s="1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3.2">
      <c r="A63" s="103"/>
      <c r="B63" s="104"/>
      <c r="C63" s="104"/>
      <c r="D63" s="105"/>
      <c r="E63" s="106"/>
      <c r="F63" s="118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8"/>
      <c r="W63" s="116"/>
      <c r="X63" s="1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3.2">
      <c r="A64" s="123" t="s">
        <v>170</v>
      </c>
      <c r="B64" s="112"/>
      <c r="C64" s="107"/>
      <c r="D64" s="108"/>
      <c r="E64" s="109"/>
      <c r="F64" s="118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8"/>
      <c r="W64" s="116"/>
      <c r="X64" s="1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3.5" customHeight="1">
      <c r="A65" s="103"/>
      <c r="B65" s="104"/>
      <c r="C65" s="104"/>
      <c r="D65" s="105"/>
      <c r="E65" s="103"/>
      <c r="F65" s="118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8"/>
      <c r="W65" s="116"/>
      <c r="X65" s="1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3.5" customHeight="1">
      <c r="A66" s="126" t="s">
        <v>171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3"/>
      <c r="V66" s="118"/>
      <c r="W66" s="116"/>
      <c r="X66" s="1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3.2">
      <c r="A67" s="118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  <c r="V67" s="118"/>
      <c r="W67" s="116"/>
      <c r="X67" s="1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3.2">
      <c r="A68" s="118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6"/>
      <c r="V68" s="118"/>
      <c r="W68" s="116"/>
      <c r="X68" s="1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3.2">
      <c r="A69" s="118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  <c r="V69" s="118"/>
      <c r="W69" s="116"/>
      <c r="X69" s="1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3.5" customHeight="1">
      <c r="A70" s="119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0"/>
      <c r="V70" s="119"/>
      <c r="W70" s="120"/>
      <c r="X70" s="1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3.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</sheetData>
  <mergeCells count="11">
    <mergeCell ref="A1:U1"/>
    <mergeCell ref="A2:U2"/>
    <mergeCell ref="V1:W3"/>
    <mergeCell ref="P32:T32"/>
    <mergeCell ref="V19:W70"/>
    <mergeCell ref="A62:B62"/>
    <mergeCell ref="A64:B64"/>
    <mergeCell ref="A60:B60"/>
    <mergeCell ref="F60:U65"/>
    <mergeCell ref="A66:U70"/>
    <mergeCell ref="A3: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/>
  <cols>
    <col min="1" max="20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2016-11-09T12:30:18Z</dcterms:created>
  <dcterms:modified xsi:type="dcterms:W3CDTF">2016-11-09T12:30:44Z</dcterms:modified>
</cp:coreProperties>
</file>