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Under 16's 2011" sheetId="1" r:id="rId1"/>
  </sheets>
  <calcPr calcId="171027"/>
</workbook>
</file>

<file path=xl/calcChain.xml><?xml version="1.0" encoding="utf-8"?>
<calcChain xmlns="http://schemas.openxmlformats.org/spreadsheetml/2006/main">
  <c r="N64" i="1" l="1"/>
  <c r="G64" i="1"/>
  <c r="N63" i="1"/>
  <c r="G63" i="1"/>
  <c r="U62" i="1"/>
  <c r="N62" i="1"/>
  <c r="U61" i="1"/>
  <c r="N61" i="1"/>
  <c r="G61" i="1"/>
  <c r="G60" i="1"/>
  <c r="N59" i="1"/>
  <c r="G59" i="1"/>
  <c r="U58" i="1"/>
  <c r="N58" i="1"/>
  <c r="G58" i="1"/>
  <c r="U57" i="1"/>
  <c r="N57" i="1"/>
  <c r="U56" i="1"/>
  <c r="N56" i="1"/>
  <c r="U55" i="1"/>
  <c r="N55" i="1"/>
  <c r="G55" i="1"/>
  <c r="G54" i="1"/>
  <c r="U53" i="1"/>
  <c r="G53" i="1"/>
  <c r="N52" i="1"/>
  <c r="G52" i="1"/>
  <c r="N51" i="1"/>
  <c r="U50" i="1"/>
  <c r="N50" i="1"/>
  <c r="U49" i="1"/>
  <c r="N49" i="1"/>
  <c r="H49" i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O48" i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N48" i="1"/>
  <c r="H48" i="1"/>
  <c r="G48" i="1"/>
  <c r="A48" i="1"/>
  <c r="U47" i="1"/>
  <c r="O47" i="1"/>
  <c r="N47" i="1"/>
  <c r="G47" i="1"/>
  <c r="G33" i="1"/>
  <c r="U32" i="1"/>
  <c r="U31" i="1"/>
  <c r="N31" i="1"/>
  <c r="U30" i="1"/>
  <c r="N29" i="1"/>
  <c r="G29" i="1"/>
  <c r="N28" i="1"/>
  <c r="G28" i="1"/>
  <c r="U27" i="1"/>
  <c r="G27" i="1"/>
  <c r="U26" i="1"/>
  <c r="N26" i="1"/>
  <c r="G26" i="1"/>
  <c r="N25" i="1"/>
  <c r="G25" i="1"/>
  <c r="U24" i="1"/>
  <c r="N24" i="1"/>
  <c r="U23" i="1"/>
  <c r="N23" i="1"/>
  <c r="G23" i="1"/>
  <c r="U22" i="1"/>
  <c r="N22" i="1"/>
  <c r="G22" i="1"/>
  <c r="U21" i="1"/>
  <c r="N21" i="1"/>
  <c r="U20" i="1"/>
  <c r="N20" i="1"/>
  <c r="U19" i="1"/>
  <c r="N19" i="1"/>
  <c r="H19" i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G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U18" i="1"/>
  <c r="O18" i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N18" i="1"/>
  <c r="G18" i="1"/>
  <c r="N12" i="1"/>
  <c r="G12" i="1"/>
  <c r="N11" i="1"/>
  <c r="G11" i="1"/>
  <c r="N10" i="1"/>
  <c r="G10" i="1"/>
  <c r="N9" i="1"/>
  <c r="A9" i="1"/>
  <c r="A10" i="1" s="1"/>
  <c r="A11" i="1" s="1"/>
  <c r="A12" i="1" s="1"/>
  <c r="H8" i="1"/>
  <c r="H9" i="1" s="1"/>
  <c r="H10" i="1" s="1"/>
  <c r="H11" i="1" s="1"/>
  <c r="H12" i="1" s="1"/>
  <c r="G8" i="1"/>
</calcChain>
</file>

<file path=xl/sharedStrings.xml><?xml version="1.0" encoding="utf-8"?>
<sst xmlns="http://schemas.openxmlformats.org/spreadsheetml/2006/main" count="378" uniqueCount="156">
  <si>
    <t>PITCH and PUTT UNION of IRELAND</t>
  </si>
  <si>
    <t>NATIONAL UNDER 16's STROKEPLAY</t>
  </si>
  <si>
    <t>CHAMPIONSHIPS 2013</t>
  </si>
  <si>
    <t>FINALS   --   PFIZER - CORK</t>
  </si>
  <si>
    <t>SATURDAY, 17th AUGUST 2013</t>
  </si>
  <si>
    <t>GIRLS GRADE</t>
  </si>
  <si>
    <t>Name</t>
  </si>
  <si>
    <t>Club</t>
  </si>
  <si>
    <t>Una Brosnan</t>
  </si>
  <si>
    <t>Claycastle</t>
  </si>
  <si>
    <t>Rachel O'Regan</t>
  </si>
  <si>
    <t>Tralee</t>
  </si>
  <si>
    <t>NR</t>
  </si>
  <si>
    <t>Laura Riordan</t>
  </si>
  <si>
    <t>Rebekah O'Sullivan</t>
  </si>
  <si>
    <t xml:space="preserve">Deerpark </t>
  </si>
  <si>
    <t>Erica O'Shea</t>
  </si>
  <si>
    <t>Aoife Mahon</t>
  </si>
  <si>
    <t>Lucan</t>
  </si>
  <si>
    <t>Niamh Byrne</t>
  </si>
  <si>
    <t>Collins</t>
  </si>
  <si>
    <t>Molly McCarthy</t>
  </si>
  <si>
    <t>Amy Galvin</t>
  </si>
  <si>
    <t>Tullamore</t>
  </si>
  <si>
    <t>Sarah Cullen</t>
  </si>
  <si>
    <t>Kilbeggan</t>
  </si>
  <si>
    <t>Winner:</t>
  </si>
  <si>
    <t>Runner Up:</t>
  </si>
  <si>
    <t>Third:</t>
  </si>
  <si>
    <t>BOYS GRADE</t>
  </si>
  <si>
    <t>Ross O'Reilly</t>
  </si>
  <si>
    <t>Old County</t>
  </si>
  <si>
    <t>Ian O'Donoghue</t>
  </si>
  <si>
    <t>Pfizer</t>
  </si>
  <si>
    <t>Ronan O'Driscoll</t>
  </si>
  <si>
    <t>Douglas</t>
  </si>
  <si>
    <t>Christopher Woods</t>
  </si>
  <si>
    <t>Bellewstown</t>
  </si>
  <si>
    <t>Ryan Walsh</t>
  </si>
  <si>
    <t>Cillian Dooley</t>
  </si>
  <si>
    <t>Riverdale</t>
  </si>
  <si>
    <t>Alan Manning</t>
  </si>
  <si>
    <t>Shane Livesey</t>
  </si>
  <si>
    <t>Creagh Courtney</t>
  </si>
  <si>
    <t>Kevin Browne</t>
  </si>
  <si>
    <t>MR</t>
  </si>
  <si>
    <t>Barry Slattery</t>
  </si>
  <si>
    <t>Colm Dorgan</t>
  </si>
  <si>
    <t>Fermoy</t>
  </si>
  <si>
    <t>Brian O'Neill</t>
  </si>
  <si>
    <t>Con Broderick</t>
  </si>
  <si>
    <t>Cillian Lynch</t>
  </si>
  <si>
    <t>Ryan O'Sullivan</t>
  </si>
  <si>
    <t>Larkspur Park</t>
  </si>
  <si>
    <t>Robert Burns</t>
  </si>
  <si>
    <t>Lakewood</t>
  </si>
  <si>
    <t>Mark Hartnett</t>
  </si>
  <si>
    <t>Jack McGrath</t>
  </si>
  <si>
    <t>Conor O'Reilly</t>
  </si>
  <si>
    <t>Longmeadows</t>
  </si>
  <si>
    <t>Conor McCarthy</t>
  </si>
  <si>
    <t>Castlelyons</t>
  </si>
  <si>
    <t>Eamon Sheehy</t>
  </si>
  <si>
    <t>Conor Quirke</t>
  </si>
  <si>
    <t>Cillian Smith</t>
  </si>
  <si>
    <t>Fionn O'Connor</t>
  </si>
  <si>
    <t>Aaron Monaghan</t>
  </si>
  <si>
    <t>Daniel Condon</t>
  </si>
  <si>
    <t>Woodlands</t>
  </si>
  <si>
    <t>Lorcan Martin</t>
  </si>
  <si>
    <t>Cathal Moynihan</t>
  </si>
  <si>
    <t>Ross Bulman</t>
  </si>
  <si>
    <t>Edward Walsh</t>
  </si>
  <si>
    <t>Majestic</t>
  </si>
  <si>
    <t>Darragh Scott</t>
  </si>
  <si>
    <t>Shane Madden</t>
  </si>
  <si>
    <t>Luke Heeney</t>
  </si>
  <si>
    <t>Ben Phelan</t>
  </si>
  <si>
    <t>St. Bridget's</t>
  </si>
  <si>
    <t>Andrew Jordan</t>
  </si>
  <si>
    <t>Michael Creagh</t>
  </si>
  <si>
    <t>Aaron Brazil</t>
  </si>
  <si>
    <t>C.P.M.</t>
  </si>
  <si>
    <t>Cian Morrison</t>
  </si>
  <si>
    <t>Garreth Walsh</t>
  </si>
  <si>
    <t>Ciaran Lynch</t>
  </si>
  <si>
    <t>Portmarnock</t>
  </si>
  <si>
    <t>Sam Tonks</t>
  </si>
  <si>
    <t>Keith Flynn</t>
  </si>
  <si>
    <t>Eoin Horgan</t>
  </si>
  <si>
    <t>Ciaran Gregan</t>
  </si>
  <si>
    <t>Sean Fitzgerald</t>
  </si>
  <si>
    <t>Bradley Cooney</t>
  </si>
  <si>
    <t>Stephen Keane</t>
  </si>
  <si>
    <t>© Copyright Pitch &amp; Putt Union of Ireland</t>
  </si>
  <si>
    <t>Ethan Doyle</t>
  </si>
  <si>
    <t>Charlie Morrissey</t>
  </si>
  <si>
    <t>Michael Cronin</t>
  </si>
  <si>
    <t>Arron Donnelly</t>
  </si>
  <si>
    <t>Stephen McCarthy</t>
  </si>
  <si>
    <t>Joseph O'Keeffe</t>
  </si>
  <si>
    <t>Jake Galvin</t>
  </si>
  <si>
    <t>St. Anne's</t>
  </si>
  <si>
    <t>Ryan SheerIn</t>
  </si>
  <si>
    <t>Dean Coleman</t>
  </si>
  <si>
    <t>Calum O'Donovan</t>
  </si>
  <si>
    <t>Sean Courtney</t>
  </si>
  <si>
    <t>Anthony McSweeney</t>
  </si>
  <si>
    <t>Conal Bonnar</t>
  </si>
  <si>
    <t>Liam O'Reilly</t>
  </si>
  <si>
    <t>Steven Brown</t>
  </si>
  <si>
    <t>Michael O'Meara</t>
  </si>
  <si>
    <t>Iain Aherne</t>
  </si>
  <si>
    <t>Ballinlough</t>
  </si>
  <si>
    <t>Adam Carey</t>
  </si>
  <si>
    <t>Gavin Dooley</t>
  </si>
  <si>
    <t>Rory Keane</t>
  </si>
  <si>
    <t>Conor Irwin</t>
  </si>
  <si>
    <t>Jack Sheerin</t>
  </si>
  <si>
    <t>Castletown</t>
  </si>
  <si>
    <t>Diarmuid Egan</t>
  </si>
  <si>
    <t>Martin Donnelly</t>
  </si>
  <si>
    <t>Ruauri Mehigan</t>
  </si>
  <si>
    <t>Ryan Towler</t>
  </si>
  <si>
    <t>Mark Kelly</t>
  </si>
  <si>
    <t>Adam Bulman</t>
  </si>
  <si>
    <t>Derek Brady</t>
  </si>
  <si>
    <t>Joey Mullane</t>
  </si>
  <si>
    <t>Dylan Foley</t>
  </si>
  <si>
    <t>Lennon Blake</t>
  </si>
  <si>
    <t>Craig Hennessy</t>
  </si>
  <si>
    <t>Niall  O'Connor</t>
  </si>
  <si>
    <t>Alan Hobbert</t>
  </si>
  <si>
    <t>Evan Carry</t>
  </si>
  <si>
    <t>Sean Crowe</t>
  </si>
  <si>
    <t>Ciaran Egan</t>
  </si>
  <si>
    <t>Evan Doyle</t>
  </si>
  <si>
    <t>Gavin Mitchell</t>
  </si>
  <si>
    <t>Eoin Reid</t>
  </si>
  <si>
    <t>James O'Sullivan</t>
  </si>
  <si>
    <t>Owen Farrell</t>
  </si>
  <si>
    <t>Luke Ring</t>
  </si>
  <si>
    <t>Paul Bellew</t>
  </si>
  <si>
    <t>Cian Montgomery</t>
  </si>
  <si>
    <t>Cian Murphy</t>
  </si>
  <si>
    <t>Cathal Brown</t>
  </si>
  <si>
    <t>Ciaran Purtell</t>
  </si>
  <si>
    <t>Aaron Sheerin</t>
  </si>
  <si>
    <t>Darragh Ryan</t>
  </si>
  <si>
    <t>Jamie Power</t>
  </si>
  <si>
    <t>Lee Maloney</t>
  </si>
  <si>
    <t>Conor Mc Carthy</t>
  </si>
  <si>
    <t>9 Hole Play-off</t>
  </si>
  <si>
    <t>10 - 13</t>
  </si>
  <si>
    <t>Deerpark</t>
  </si>
  <si>
    <t>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</si>
</sst>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2">
    <font>
      <sz val="10"/>
      <color rgb="FF000000"/>
      <name val="Arial"/>
    </font>
    <font>
      <b/>
      <sz val="24"/>
      <color rgb="FF0000FF"/>
      <name val="Stonesans"/>
    </font>
    <font>
      <sz val="10"/>
      <name val="Arial"/>
    </font>
    <font>
      <b/>
      <sz val="14"/>
      <color rgb="FF0000FF"/>
      <name val="Stonesans"/>
    </font>
    <font>
      <b/>
      <sz val="10"/>
      <color rgb="FFFFFFFF"/>
      <name val="Arial"/>
    </font>
    <font>
      <b/>
      <i/>
      <sz val="10"/>
      <color rgb="FF366092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i/>
      <sz val="9"/>
      <color rgb="FF366092"/>
      <name val="Arial"/>
    </font>
    <font>
      <b/>
      <sz val="9"/>
      <color rgb="FF000000"/>
      <name val="Arial"/>
    </font>
    <font>
      <b/>
      <sz val="14"/>
      <color rgb="FF000000"/>
      <name val="Arial"/>
    </font>
    <font>
      <b/>
      <sz val="10"/>
      <color rgb="FF98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FF"/>
      </left>
      <right/>
      <top style="thin">
        <color rgb="FF000000"/>
      </top>
      <bottom style="thin">
        <color rgb="FF0000FF"/>
      </bottom>
      <diagonal/>
    </border>
    <border>
      <left/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00"/>
      </bottom>
      <diagonal/>
    </border>
    <border>
      <left/>
      <right/>
      <top style="thin">
        <color rgb="FF0000FF"/>
      </top>
      <bottom style="thin">
        <color rgb="FF000000"/>
      </bottom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/>
    <xf numFmtId="0" fontId="5" fillId="4" borderId="11" xfId="0" applyFont="1" applyFill="1" applyBorder="1" applyAlignment="1"/>
    <xf numFmtId="0" fontId="2" fillId="0" borderId="12" xfId="0" applyFont="1" applyBorder="1" applyAlignment="1"/>
    <xf numFmtId="0" fontId="6" fillId="2" borderId="9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right" vertical="center"/>
    </xf>
    <xf numFmtId="0" fontId="6" fillId="5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/>
    <xf numFmtId="0" fontId="5" fillId="4" borderId="11" xfId="0" applyFont="1" applyFill="1" applyBorder="1" applyAlignment="1"/>
    <xf numFmtId="0" fontId="6" fillId="2" borderId="9" xfId="0" applyFont="1" applyFill="1" applyBorder="1" applyAlignment="1">
      <alignment horizontal="right" vertical="center"/>
    </xf>
    <xf numFmtId="0" fontId="6" fillId="5" borderId="9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/>
    <xf numFmtId="0" fontId="5" fillId="4" borderId="15" xfId="0" applyFont="1" applyFill="1" applyBorder="1" applyAlignment="1"/>
    <xf numFmtId="0" fontId="2" fillId="0" borderId="16" xfId="0" applyFont="1" applyBorder="1" applyAlignment="1"/>
    <xf numFmtId="0" fontId="6" fillId="2" borderId="13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/>
    <xf numFmtId="0" fontId="5" fillId="4" borderId="15" xfId="0" applyFont="1" applyFill="1" applyBorder="1" applyAlignment="1"/>
    <xf numFmtId="0" fontId="6" fillId="2" borderId="13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7" fillId="4" borderId="15" xfId="0" applyFont="1" applyFill="1" applyBorder="1" applyAlignment="1"/>
    <xf numFmtId="0" fontId="4" fillId="4" borderId="15" xfId="0" applyFont="1" applyFill="1" applyBorder="1" applyAlignment="1"/>
    <xf numFmtId="0" fontId="4" fillId="4" borderId="16" xfId="0" applyFont="1" applyFill="1" applyBorder="1" applyAlignment="1"/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6" fillId="2" borderId="15" xfId="0" applyFont="1" applyFill="1" applyBorder="1" applyAlignment="1"/>
    <xf numFmtId="0" fontId="6" fillId="2" borderId="19" xfId="0" applyFont="1" applyFill="1" applyBorder="1" applyAlignment="1"/>
    <xf numFmtId="0" fontId="7" fillId="4" borderId="16" xfId="0" applyFont="1" applyFill="1" applyBorder="1" applyAlignment="1"/>
    <xf numFmtId="0" fontId="6" fillId="2" borderId="3" xfId="0" applyFont="1" applyFill="1" applyBorder="1" applyAlignment="1"/>
    <xf numFmtId="0" fontId="6" fillId="2" borderId="0" xfId="0" applyFont="1" applyFill="1" applyAlignment="1"/>
    <xf numFmtId="0" fontId="6" fillId="2" borderId="22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5" fillId="4" borderId="9" xfId="0" applyFont="1" applyFill="1" applyBorder="1" applyAlignment="1"/>
    <xf numFmtId="0" fontId="8" fillId="4" borderId="9" xfId="0" applyFont="1" applyFill="1" applyBorder="1" applyAlignment="1"/>
    <xf numFmtId="0" fontId="2" fillId="0" borderId="9" xfId="0" applyFont="1" applyBorder="1" applyAlignment="1"/>
    <xf numFmtId="0" fontId="5" fillId="4" borderId="13" xfId="0" applyFont="1" applyFill="1" applyBorder="1" applyAlignment="1"/>
    <xf numFmtId="0" fontId="8" fillId="4" borderId="13" xfId="0" applyFont="1" applyFill="1" applyBorder="1" applyAlignment="1"/>
    <xf numFmtId="0" fontId="2" fillId="0" borderId="13" xfId="0" applyFont="1" applyBorder="1" applyAlignment="1"/>
    <xf numFmtId="0" fontId="6" fillId="6" borderId="13" xfId="0" applyFont="1" applyFill="1" applyBorder="1" applyAlignment="1">
      <alignment vertical="center"/>
    </xf>
    <xf numFmtId="0" fontId="2" fillId="0" borderId="13" xfId="0" applyFont="1" applyBorder="1" applyAlignment="1"/>
    <xf numFmtId="0" fontId="7" fillId="2" borderId="2" xfId="0" applyFont="1" applyFill="1" applyBorder="1" applyAlignment="1"/>
    <xf numFmtId="0" fontId="6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/>
    <xf numFmtId="0" fontId="7" fillId="2" borderId="18" xfId="0" applyFont="1" applyFill="1" applyBorder="1" applyAlignment="1"/>
    <xf numFmtId="0" fontId="4" fillId="4" borderId="11" xfId="0" applyFont="1" applyFill="1" applyBorder="1" applyAlignment="1"/>
    <xf numFmtId="0" fontId="7" fillId="4" borderId="11" xfId="0" applyFont="1" applyFill="1" applyBorder="1" applyAlignment="1"/>
    <xf numFmtId="0" fontId="4" fillId="4" borderId="12" xfId="0" applyFont="1" applyFill="1" applyBorder="1" applyAlignment="1"/>
    <xf numFmtId="0" fontId="6" fillId="2" borderId="0" xfId="0" applyFont="1" applyFill="1" applyAlignment="1">
      <alignment horizontal="center" vertical="center"/>
    </xf>
    <xf numFmtId="0" fontId="9" fillId="4" borderId="2" xfId="0" applyFont="1" applyFill="1" applyBorder="1" applyAlignment="1"/>
    <xf numFmtId="0" fontId="7" fillId="4" borderId="19" xfId="0" applyFont="1" applyFill="1" applyBorder="1" applyAlignment="1"/>
    <xf numFmtId="0" fontId="7" fillId="4" borderId="2" xfId="0" applyFont="1" applyFill="1" applyBorder="1" applyAlignment="1"/>
    <xf numFmtId="0" fontId="7" fillId="2" borderId="0" xfId="0" applyFont="1" applyFill="1" applyAlignment="1"/>
    <xf numFmtId="0" fontId="6" fillId="2" borderId="23" xfId="0" applyFont="1" applyFill="1" applyBorder="1" applyAlignment="1">
      <alignment horizontal="center" vertical="center"/>
    </xf>
    <xf numFmtId="0" fontId="6" fillId="0" borderId="2" xfId="0" applyFont="1" applyBorder="1" applyAlignment="1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2" fillId="0" borderId="23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7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1" fillId="2" borderId="0" xfId="0" applyFont="1" applyFill="1" applyAlignment="1"/>
    <xf numFmtId="0" fontId="10" fillId="2" borderId="3" xfId="0" applyFont="1" applyFill="1" applyBorder="1" applyAlignment="1">
      <alignment horizontal="center" vertical="center"/>
    </xf>
    <xf numFmtId="0" fontId="4" fillId="3" borderId="20" xfId="0" applyFont="1" applyFill="1" applyBorder="1" applyAlignment="1"/>
    <xf numFmtId="0" fontId="2" fillId="0" borderId="21" xfId="0" applyFont="1" applyBorder="1" applyAlignment="1">
      <alignment wrapText="1"/>
    </xf>
    <xf numFmtId="0" fontId="7" fillId="4" borderId="2" xfId="0" applyFont="1" applyFill="1" applyBorder="1" applyAlignme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7" fillId="4" borderId="15" xfId="0" applyFont="1" applyFill="1" applyBorder="1" applyAlignment="1"/>
    <xf numFmtId="0" fontId="2" fillId="0" borderId="15" xfId="0" applyFont="1" applyBorder="1" applyAlignment="1">
      <alignment wrapText="1"/>
    </xf>
    <xf numFmtId="0" fontId="7" fillId="4" borderId="18" xfId="0" applyFont="1" applyFill="1" applyBorder="1" applyAlignment="1">
      <alignment horizontal="left"/>
    </xf>
    <xf numFmtId="0" fontId="2" fillId="0" borderId="18" xfId="0" applyFont="1" applyBorder="1" applyAlignment="1">
      <alignment wrapText="1"/>
    </xf>
    <xf numFmtId="0" fontId="4" fillId="3" borderId="17" xfId="0" applyFont="1" applyFill="1" applyBorder="1" applyAlignment="1"/>
    <xf numFmtId="0" fontId="7" fillId="2" borderId="18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3" borderId="6" xfId="0" applyFont="1" applyFill="1" applyBorder="1" applyAlignment="1"/>
    <xf numFmtId="0" fontId="2" fillId="0" borderId="24" xfId="0" applyFont="1" applyBorder="1" applyAlignment="1">
      <alignment wrapText="1"/>
    </xf>
    <xf numFmtId="0" fontId="7" fillId="4" borderId="11" xfId="0" applyFont="1" applyFill="1" applyBorder="1" applyAlignment="1"/>
    <xf numFmtId="0" fontId="2" fillId="0" borderId="11" xfId="0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1</xdr:col>
      <xdr:colOff>581025</xdr:colOff>
      <xdr:row>4</xdr:row>
      <xdr:rowOff>114300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11525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495300</xdr:colOff>
      <xdr:row>40</xdr:row>
      <xdr:rowOff>0</xdr:rowOff>
    </xdr:from>
    <xdr:to>
      <xdr:col>1</xdr:col>
      <xdr:colOff>876300</xdr:colOff>
      <xdr:row>43</xdr:row>
      <xdr:rowOff>114300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11525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showGridLines="0" tabSelected="1" workbookViewId="0">
      <selection sqref="A1:U1"/>
    </sheetView>
  </sheetViews>
  <sheetFormatPr defaultColWidth="14.44140625" defaultRowHeight="12.75" customHeight="1"/>
  <cols>
    <col min="1" max="1" width="4.5546875" customWidth="1"/>
    <col min="2" max="2" width="19.6640625" customWidth="1"/>
    <col min="3" max="3" width="13.88671875" customWidth="1"/>
    <col min="4" max="4" width="3.88671875" customWidth="1"/>
    <col min="5" max="5" width="5.109375" customWidth="1"/>
    <col min="6" max="7" width="4.6640625" customWidth="1"/>
    <col min="8" max="8" width="4.5546875" customWidth="1"/>
    <col min="9" max="9" width="18" customWidth="1"/>
    <col min="10" max="10" width="13.88671875" customWidth="1"/>
    <col min="11" max="11" width="4" customWidth="1"/>
    <col min="12" max="12" width="3.5546875" customWidth="1"/>
    <col min="13" max="13" width="4.44140625" customWidth="1"/>
    <col min="14" max="14" width="6.109375" customWidth="1"/>
    <col min="15" max="15" width="3.88671875" customWidth="1"/>
    <col min="16" max="16" width="20.109375" customWidth="1"/>
    <col min="17" max="17" width="14" customWidth="1"/>
    <col min="18" max="18" width="4" customWidth="1"/>
    <col min="19" max="19" width="4.5546875" customWidth="1"/>
    <col min="20" max="20" width="4.44140625" customWidth="1"/>
    <col min="21" max="21" width="5.5546875" customWidth="1"/>
  </cols>
  <sheetData>
    <row r="1" spans="1:21" ht="32.25" customHeigh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ht="31.5" customHeight="1">
      <c r="A2" s="75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31.5" customHeight="1">
      <c r="A3" s="75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1" ht="18.75" customHeight="1">
      <c r="A4" s="80" t="s">
        <v>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1" ht="18.75" customHeight="1">
      <c r="A5" s="81" t="s">
        <v>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1:21" ht="13.5" customHeight="1">
      <c r="A6" s="82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</row>
    <row r="7" spans="1:21" ht="13.5" customHeight="1">
      <c r="A7" s="1"/>
      <c r="B7" s="2" t="s">
        <v>6</v>
      </c>
      <c r="C7" s="3" t="s">
        <v>7</v>
      </c>
      <c r="D7" s="3">
        <v>27</v>
      </c>
      <c r="E7" s="3">
        <v>18</v>
      </c>
      <c r="F7" s="3">
        <v>18</v>
      </c>
      <c r="G7" s="3">
        <v>36</v>
      </c>
      <c r="H7" s="1"/>
      <c r="I7" s="2" t="s">
        <v>6</v>
      </c>
      <c r="J7" s="3" t="s">
        <v>7</v>
      </c>
      <c r="K7" s="3">
        <v>27</v>
      </c>
      <c r="L7" s="3">
        <v>18</v>
      </c>
      <c r="M7" s="3">
        <v>18</v>
      </c>
      <c r="N7" s="3">
        <v>36</v>
      </c>
      <c r="O7" s="1"/>
      <c r="P7" s="2" t="s">
        <v>6</v>
      </c>
      <c r="Q7" s="3" t="s">
        <v>7</v>
      </c>
      <c r="R7" s="4"/>
      <c r="S7" s="3">
        <v>18</v>
      </c>
      <c r="T7" s="3">
        <v>18</v>
      </c>
      <c r="U7" s="3">
        <v>36</v>
      </c>
    </row>
    <row r="8" spans="1:21" ht="13.2">
      <c r="A8" s="5">
        <v>1</v>
      </c>
      <c r="B8" s="6" t="s">
        <v>8</v>
      </c>
      <c r="C8" s="7" t="s">
        <v>9</v>
      </c>
      <c r="D8" s="8"/>
      <c r="E8" s="9">
        <v>50</v>
      </c>
      <c r="F8" s="9">
        <v>48</v>
      </c>
      <c r="G8" s="10">
        <f>SUM(E8:F8)</f>
        <v>98</v>
      </c>
      <c r="H8" s="11">
        <f>2</f>
        <v>2</v>
      </c>
      <c r="I8" s="6" t="s">
        <v>10</v>
      </c>
      <c r="J8" s="7" t="s">
        <v>11</v>
      </c>
      <c r="K8" s="8"/>
      <c r="L8" s="12" t="s">
        <v>12</v>
      </c>
      <c r="M8" s="12" t="s">
        <v>12</v>
      </c>
      <c r="N8" s="13" t="s">
        <v>12</v>
      </c>
      <c r="O8" s="14"/>
      <c r="P8" s="15"/>
      <c r="Q8" s="16"/>
      <c r="R8" s="8"/>
      <c r="S8" s="17"/>
      <c r="T8" s="17"/>
      <c r="U8" s="18"/>
    </row>
    <row r="9" spans="1:21" ht="13.2">
      <c r="A9" s="19">
        <f t="shared" ref="A9:A12" si="0">A8+2</f>
        <v>3</v>
      </c>
      <c r="B9" s="20" t="s">
        <v>13</v>
      </c>
      <c r="C9" s="21" t="s">
        <v>11</v>
      </c>
      <c r="D9" s="22"/>
      <c r="E9" s="23" t="s">
        <v>12</v>
      </c>
      <c r="F9" s="23" t="s">
        <v>12</v>
      </c>
      <c r="G9" s="24" t="s">
        <v>12</v>
      </c>
      <c r="H9" s="19">
        <f t="shared" ref="H9:H12" si="1">H8+2</f>
        <v>4</v>
      </c>
      <c r="I9" s="20" t="s">
        <v>14</v>
      </c>
      <c r="J9" s="21" t="s">
        <v>15</v>
      </c>
      <c r="K9" s="22"/>
      <c r="L9" s="23">
        <v>94</v>
      </c>
      <c r="M9" s="23">
        <v>82</v>
      </c>
      <c r="N9" s="25">
        <f t="shared" ref="N9:N12" si="2">SUM(L9:M9)</f>
        <v>176</v>
      </c>
      <c r="O9" s="26"/>
      <c r="P9" s="27"/>
      <c r="Q9" s="28"/>
      <c r="R9" s="22"/>
      <c r="S9" s="29"/>
      <c r="T9" s="29"/>
      <c r="U9" s="30"/>
    </row>
    <row r="10" spans="1:21" ht="13.2">
      <c r="A10" s="19">
        <f t="shared" si="0"/>
        <v>5</v>
      </c>
      <c r="B10" s="20" t="s">
        <v>16</v>
      </c>
      <c r="C10" s="21" t="s">
        <v>15</v>
      </c>
      <c r="D10" s="22"/>
      <c r="E10" s="23">
        <v>73</v>
      </c>
      <c r="F10" s="23">
        <v>80</v>
      </c>
      <c r="G10" s="25">
        <f t="shared" ref="G10:G12" si="3">SUM(E10:F10)</f>
        <v>153</v>
      </c>
      <c r="H10" s="19">
        <f t="shared" si="1"/>
        <v>6</v>
      </c>
      <c r="I10" s="20" t="s">
        <v>17</v>
      </c>
      <c r="J10" s="21" t="s">
        <v>18</v>
      </c>
      <c r="K10" s="22"/>
      <c r="L10" s="23">
        <v>62</v>
      </c>
      <c r="M10" s="23">
        <v>63</v>
      </c>
      <c r="N10" s="25">
        <f t="shared" si="2"/>
        <v>125</v>
      </c>
      <c r="O10" s="26"/>
      <c r="P10" s="27"/>
      <c r="Q10" s="28"/>
      <c r="R10" s="22"/>
      <c r="S10" s="29"/>
      <c r="T10" s="29"/>
      <c r="U10" s="30"/>
    </row>
    <row r="11" spans="1:21" ht="13.2">
      <c r="A11" s="19">
        <f t="shared" si="0"/>
        <v>7</v>
      </c>
      <c r="B11" s="20" t="s">
        <v>19</v>
      </c>
      <c r="C11" s="21" t="s">
        <v>20</v>
      </c>
      <c r="D11" s="22"/>
      <c r="E11" s="23">
        <v>65</v>
      </c>
      <c r="F11" s="23">
        <v>65</v>
      </c>
      <c r="G11" s="25">
        <f t="shared" si="3"/>
        <v>130</v>
      </c>
      <c r="H11" s="19">
        <f t="shared" si="1"/>
        <v>8</v>
      </c>
      <c r="I11" s="20" t="s">
        <v>21</v>
      </c>
      <c r="J11" s="21" t="s">
        <v>18</v>
      </c>
      <c r="K11" s="22"/>
      <c r="L11" s="23">
        <v>67</v>
      </c>
      <c r="M11" s="23">
        <v>68</v>
      </c>
      <c r="N11" s="25">
        <f t="shared" si="2"/>
        <v>135</v>
      </c>
      <c r="O11" s="26"/>
      <c r="P11" s="27"/>
      <c r="Q11" s="28"/>
      <c r="R11" s="22"/>
      <c r="S11" s="29"/>
      <c r="T11" s="29"/>
      <c r="U11" s="30"/>
    </row>
    <row r="12" spans="1:21" ht="13.2">
      <c r="A12" s="19">
        <f t="shared" si="0"/>
        <v>9</v>
      </c>
      <c r="B12" s="20" t="s">
        <v>22</v>
      </c>
      <c r="C12" s="21" t="s">
        <v>23</v>
      </c>
      <c r="D12" s="22"/>
      <c r="E12" s="31">
        <v>54</v>
      </c>
      <c r="F12" s="31">
        <v>49</v>
      </c>
      <c r="G12" s="25">
        <f t="shared" si="3"/>
        <v>103</v>
      </c>
      <c r="H12" s="19">
        <f t="shared" si="1"/>
        <v>10</v>
      </c>
      <c r="I12" s="20" t="s">
        <v>24</v>
      </c>
      <c r="J12" s="21" t="s">
        <v>25</v>
      </c>
      <c r="K12" s="22"/>
      <c r="L12" s="23">
        <v>71</v>
      </c>
      <c r="M12" s="23">
        <v>72</v>
      </c>
      <c r="N12" s="25">
        <f t="shared" si="2"/>
        <v>143</v>
      </c>
      <c r="O12" s="26"/>
      <c r="P12" s="27"/>
      <c r="Q12" s="28"/>
      <c r="R12" s="22"/>
      <c r="S12" s="29"/>
      <c r="T12" s="29"/>
      <c r="U12" s="30"/>
    </row>
    <row r="13" spans="1:21" ht="13.5" customHeight="1">
      <c r="A13" s="98" t="s">
        <v>26</v>
      </c>
      <c r="B13" s="97"/>
      <c r="C13" s="32" t="s">
        <v>8</v>
      </c>
      <c r="D13" s="94" t="s">
        <v>9</v>
      </c>
      <c r="E13" s="95"/>
      <c r="F13" s="95"/>
      <c r="G13" s="32">
        <v>98</v>
      </c>
      <c r="H13" s="96"/>
      <c r="I13" s="97"/>
      <c r="J13" s="33"/>
      <c r="K13" s="33"/>
      <c r="L13" s="33"/>
      <c r="M13" s="33"/>
      <c r="N13" s="34"/>
      <c r="O13" s="35"/>
      <c r="P13" s="36"/>
      <c r="Q13" s="36"/>
      <c r="R13" s="37"/>
      <c r="S13" s="36"/>
      <c r="T13" s="36"/>
      <c r="U13" s="38"/>
    </row>
    <row r="14" spans="1:21" ht="13.5" customHeight="1">
      <c r="A14" s="89" t="s">
        <v>27</v>
      </c>
      <c r="B14" s="90"/>
      <c r="C14" s="32" t="s">
        <v>22</v>
      </c>
      <c r="D14" s="94" t="s">
        <v>23</v>
      </c>
      <c r="E14" s="95"/>
      <c r="F14" s="95"/>
      <c r="G14" s="39">
        <v>103</v>
      </c>
      <c r="H14" s="89" t="s">
        <v>28</v>
      </c>
      <c r="I14" s="90"/>
      <c r="J14" s="32" t="s">
        <v>17</v>
      </c>
      <c r="K14" s="94" t="s">
        <v>18</v>
      </c>
      <c r="L14" s="95"/>
      <c r="M14" s="95"/>
      <c r="N14" s="39">
        <v>125</v>
      </c>
      <c r="O14" s="40"/>
      <c r="P14" s="41"/>
      <c r="Q14" s="41"/>
      <c r="R14" s="36"/>
      <c r="S14" s="41"/>
      <c r="T14" s="41"/>
      <c r="U14" s="42"/>
    </row>
    <row r="15" spans="1:21" ht="13.2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</row>
    <row r="16" spans="1:21" ht="13.5" customHeight="1">
      <c r="A16" s="82" t="s">
        <v>29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</row>
    <row r="17" spans="1:21" ht="13.5" customHeight="1">
      <c r="A17" s="1"/>
      <c r="B17" s="2" t="s">
        <v>6</v>
      </c>
      <c r="C17" s="3" t="s">
        <v>7</v>
      </c>
      <c r="D17" s="3">
        <v>27</v>
      </c>
      <c r="E17" s="3">
        <v>18</v>
      </c>
      <c r="F17" s="3">
        <v>18</v>
      </c>
      <c r="G17" s="3">
        <v>36</v>
      </c>
      <c r="H17" s="1"/>
      <c r="I17" s="2" t="s">
        <v>6</v>
      </c>
      <c r="J17" s="3" t="s">
        <v>7</v>
      </c>
      <c r="K17" s="3">
        <v>27</v>
      </c>
      <c r="L17" s="3">
        <v>18</v>
      </c>
      <c r="M17" s="3">
        <v>18</v>
      </c>
      <c r="N17" s="3">
        <v>36</v>
      </c>
      <c r="O17" s="1"/>
      <c r="P17" s="2" t="s">
        <v>6</v>
      </c>
      <c r="Q17" s="3" t="s">
        <v>7</v>
      </c>
      <c r="R17" s="3">
        <v>27</v>
      </c>
      <c r="S17" s="3">
        <v>18</v>
      </c>
      <c r="T17" s="3">
        <v>18</v>
      </c>
      <c r="U17" s="3">
        <v>36</v>
      </c>
    </row>
    <row r="18" spans="1:21" ht="13.2">
      <c r="A18" s="5">
        <v>1</v>
      </c>
      <c r="B18" s="44" t="s">
        <v>30</v>
      </c>
      <c r="C18" s="45" t="s">
        <v>31</v>
      </c>
      <c r="D18" s="46"/>
      <c r="E18" s="9">
        <v>54</v>
      </c>
      <c r="F18" s="9">
        <v>55</v>
      </c>
      <c r="G18" s="10">
        <f t="shared" ref="G18:G19" si="4">SUM(E18:F18)</f>
        <v>109</v>
      </c>
      <c r="H18" s="5">
        <v>2</v>
      </c>
      <c r="I18" s="44" t="s">
        <v>32</v>
      </c>
      <c r="J18" s="45" t="s">
        <v>33</v>
      </c>
      <c r="K18" s="46"/>
      <c r="L18" s="9">
        <v>51</v>
      </c>
      <c r="M18" s="9">
        <v>54</v>
      </c>
      <c r="N18" s="10">
        <f t="shared" ref="N18:N26" si="5">SUM(L18:M18)</f>
        <v>105</v>
      </c>
      <c r="O18" s="11">
        <f>3</f>
        <v>3</v>
      </c>
      <c r="P18" s="44" t="s">
        <v>34</v>
      </c>
      <c r="Q18" s="45" t="s">
        <v>35</v>
      </c>
      <c r="R18" s="46"/>
      <c r="S18" s="9">
        <v>54</v>
      </c>
      <c r="T18" s="9">
        <v>59</v>
      </c>
      <c r="U18" s="10">
        <f t="shared" ref="U18:U24" si="6">SUM(S18:T18)</f>
        <v>113</v>
      </c>
    </row>
    <row r="19" spans="1:21" ht="13.2">
      <c r="A19" s="19">
        <f t="shared" ref="A19:A33" si="7">A18+3</f>
        <v>4</v>
      </c>
      <c r="B19" s="47" t="s">
        <v>36</v>
      </c>
      <c r="C19" s="48" t="s">
        <v>37</v>
      </c>
      <c r="D19" s="49"/>
      <c r="E19" s="23">
        <v>64</v>
      </c>
      <c r="F19" s="23">
        <v>63</v>
      </c>
      <c r="G19" s="25">
        <f t="shared" si="4"/>
        <v>127</v>
      </c>
      <c r="H19" s="19">
        <f t="shared" ref="H19:H33" si="8">H18+3</f>
        <v>5</v>
      </c>
      <c r="I19" s="47" t="s">
        <v>38</v>
      </c>
      <c r="J19" s="48" t="s">
        <v>20</v>
      </c>
      <c r="K19" s="49"/>
      <c r="L19" s="23">
        <v>56</v>
      </c>
      <c r="M19" s="23">
        <v>56</v>
      </c>
      <c r="N19" s="25">
        <f t="shared" si="5"/>
        <v>112</v>
      </c>
      <c r="O19" s="19">
        <f t="shared" ref="O19:O33" si="9">O18+3</f>
        <v>6</v>
      </c>
      <c r="P19" s="47" t="s">
        <v>39</v>
      </c>
      <c r="Q19" s="48" t="s">
        <v>40</v>
      </c>
      <c r="R19" s="49"/>
      <c r="S19" s="23">
        <v>62</v>
      </c>
      <c r="T19" s="23">
        <v>61</v>
      </c>
      <c r="U19" s="25">
        <f t="shared" si="6"/>
        <v>123</v>
      </c>
    </row>
    <row r="20" spans="1:21" ht="13.2">
      <c r="A20" s="19">
        <f t="shared" si="7"/>
        <v>7</v>
      </c>
      <c r="B20" s="47" t="s">
        <v>41</v>
      </c>
      <c r="C20" s="48" t="s">
        <v>40</v>
      </c>
      <c r="D20" s="49"/>
      <c r="E20" s="23" t="s">
        <v>12</v>
      </c>
      <c r="F20" s="23" t="s">
        <v>12</v>
      </c>
      <c r="G20" s="24" t="s">
        <v>12</v>
      </c>
      <c r="H20" s="19">
        <f t="shared" si="8"/>
        <v>8</v>
      </c>
      <c r="I20" s="47" t="s">
        <v>42</v>
      </c>
      <c r="J20" s="48" t="s">
        <v>33</v>
      </c>
      <c r="K20" s="49"/>
      <c r="L20" s="23">
        <v>54</v>
      </c>
      <c r="M20" s="23">
        <v>53</v>
      </c>
      <c r="N20" s="25">
        <f t="shared" si="5"/>
        <v>107</v>
      </c>
      <c r="O20" s="19">
        <f t="shared" si="9"/>
        <v>9</v>
      </c>
      <c r="P20" s="47" t="s">
        <v>43</v>
      </c>
      <c r="Q20" s="48" t="s">
        <v>15</v>
      </c>
      <c r="R20" s="49"/>
      <c r="S20" s="23">
        <v>55</v>
      </c>
      <c r="T20" s="23">
        <v>46</v>
      </c>
      <c r="U20" s="50">
        <f t="shared" si="6"/>
        <v>101</v>
      </c>
    </row>
    <row r="21" spans="1:21" ht="13.2">
      <c r="A21" s="19">
        <f t="shared" si="7"/>
        <v>10</v>
      </c>
      <c r="B21" s="47" t="s">
        <v>44</v>
      </c>
      <c r="C21" s="48" t="s">
        <v>11</v>
      </c>
      <c r="D21" s="49"/>
      <c r="E21" s="23" t="s">
        <v>12</v>
      </c>
      <c r="F21" s="23" t="s">
        <v>45</v>
      </c>
      <c r="G21" s="24" t="s">
        <v>12</v>
      </c>
      <c r="H21" s="19">
        <f t="shared" si="8"/>
        <v>11</v>
      </c>
      <c r="I21" s="47" t="s">
        <v>46</v>
      </c>
      <c r="J21" s="48" t="s">
        <v>15</v>
      </c>
      <c r="K21" s="49"/>
      <c r="L21" s="31">
        <v>70</v>
      </c>
      <c r="M21" s="31">
        <v>69</v>
      </c>
      <c r="N21" s="25">
        <f t="shared" si="5"/>
        <v>139</v>
      </c>
      <c r="O21" s="19">
        <f t="shared" si="9"/>
        <v>12</v>
      </c>
      <c r="P21" s="47" t="s">
        <v>47</v>
      </c>
      <c r="Q21" s="48" t="s">
        <v>48</v>
      </c>
      <c r="R21" s="49"/>
      <c r="S21" s="31">
        <v>56</v>
      </c>
      <c r="T21" s="31">
        <v>49</v>
      </c>
      <c r="U21" s="25">
        <f t="shared" si="6"/>
        <v>105</v>
      </c>
    </row>
    <row r="22" spans="1:21" ht="13.2">
      <c r="A22" s="19">
        <f t="shared" si="7"/>
        <v>13</v>
      </c>
      <c r="B22" s="47" t="s">
        <v>49</v>
      </c>
      <c r="C22" s="48" t="s">
        <v>20</v>
      </c>
      <c r="D22" s="49"/>
      <c r="E22" s="23">
        <v>52</v>
      </c>
      <c r="F22" s="23">
        <v>50</v>
      </c>
      <c r="G22" s="25">
        <f t="shared" ref="G22:G23" si="10">SUM(E22:F22)</f>
        <v>102</v>
      </c>
      <c r="H22" s="19">
        <f t="shared" si="8"/>
        <v>14</v>
      </c>
      <c r="I22" s="47" t="s">
        <v>50</v>
      </c>
      <c r="J22" s="48" t="s">
        <v>35</v>
      </c>
      <c r="K22" s="49"/>
      <c r="L22" s="23">
        <v>62</v>
      </c>
      <c r="M22" s="29"/>
      <c r="N22" s="25">
        <f t="shared" si="5"/>
        <v>62</v>
      </c>
      <c r="O22" s="19">
        <f t="shared" si="9"/>
        <v>15</v>
      </c>
      <c r="P22" s="47" t="s">
        <v>51</v>
      </c>
      <c r="Q22" s="48" t="s">
        <v>48</v>
      </c>
      <c r="R22" s="49"/>
      <c r="S22" s="23">
        <v>56</v>
      </c>
      <c r="T22" s="23">
        <v>57</v>
      </c>
      <c r="U22" s="25">
        <f t="shared" si="6"/>
        <v>113</v>
      </c>
    </row>
    <row r="23" spans="1:21" ht="13.2">
      <c r="A23" s="19">
        <f t="shared" si="7"/>
        <v>16</v>
      </c>
      <c r="B23" s="47" t="s">
        <v>52</v>
      </c>
      <c r="C23" s="48" t="s">
        <v>53</v>
      </c>
      <c r="D23" s="49"/>
      <c r="E23" s="23">
        <v>57</v>
      </c>
      <c r="F23" s="23">
        <v>60</v>
      </c>
      <c r="G23" s="25">
        <f t="shared" si="10"/>
        <v>117</v>
      </c>
      <c r="H23" s="19">
        <f t="shared" si="8"/>
        <v>17</v>
      </c>
      <c r="I23" s="47" t="s">
        <v>54</v>
      </c>
      <c r="J23" s="48" t="s">
        <v>55</v>
      </c>
      <c r="K23" s="49"/>
      <c r="L23" s="23">
        <v>72</v>
      </c>
      <c r="M23" s="23">
        <v>68</v>
      </c>
      <c r="N23" s="25">
        <f t="shared" si="5"/>
        <v>140</v>
      </c>
      <c r="O23" s="19">
        <f t="shared" si="9"/>
        <v>18</v>
      </c>
      <c r="P23" s="47" t="s">
        <v>56</v>
      </c>
      <c r="Q23" s="48" t="s">
        <v>15</v>
      </c>
      <c r="R23" s="49"/>
      <c r="S23" s="23">
        <v>53</v>
      </c>
      <c r="T23" s="23">
        <v>59</v>
      </c>
      <c r="U23" s="25">
        <f t="shared" si="6"/>
        <v>112</v>
      </c>
    </row>
    <row r="24" spans="1:21" ht="13.2">
      <c r="A24" s="19">
        <f t="shared" si="7"/>
        <v>19</v>
      </c>
      <c r="B24" s="47" t="s">
        <v>57</v>
      </c>
      <c r="C24" s="48" t="s">
        <v>40</v>
      </c>
      <c r="D24" s="49"/>
      <c r="E24" s="23" t="s">
        <v>12</v>
      </c>
      <c r="F24" s="23" t="s">
        <v>12</v>
      </c>
      <c r="G24" s="24" t="s">
        <v>12</v>
      </c>
      <c r="H24" s="19">
        <f t="shared" si="8"/>
        <v>20</v>
      </c>
      <c r="I24" s="47" t="s">
        <v>58</v>
      </c>
      <c r="J24" s="48" t="s">
        <v>59</v>
      </c>
      <c r="K24" s="49"/>
      <c r="L24" s="23">
        <v>64</v>
      </c>
      <c r="M24" s="23">
        <v>68</v>
      </c>
      <c r="N24" s="25">
        <f t="shared" si="5"/>
        <v>132</v>
      </c>
      <c r="O24" s="19">
        <f t="shared" si="9"/>
        <v>21</v>
      </c>
      <c r="P24" s="47" t="s">
        <v>60</v>
      </c>
      <c r="Q24" s="48" t="s">
        <v>61</v>
      </c>
      <c r="R24" s="49"/>
      <c r="S24" s="23">
        <v>59</v>
      </c>
      <c r="T24" s="23">
        <v>53</v>
      </c>
      <c r="U24" s="25">
        <f t="shared" si="6"/>
        <v>112</v>
      </c>
    </row>
    <row r="25" spans="1:21" ht="13.2">
      <c r="A25" s="19">
        <f t="shared" si="7"/>
        <v>22</v>
      </c>
      <c r="B25" s="47" t="s">
        <v>62</v>
      </c>
      <c r="C25" s="48" t="s">
        <v>11</v>
      </c>
      <c r="D25" s="49"/>
      <c r="E25" s="31">
        <v>61</v>
      </c>
      <c r="F25" s="31">
        <v>58</v>
      </c>
      <c r="G25" s="25">
        <f t="shared" ref="G25:G29" si="11">SUM(E25:F25)</f>
        <v>119</v>
      </c>
      <c r="H25" s="19">
        <f t="shared" si="8"/>
        <v>23</v>
      </c>
      <c r="I25" s="47" t="s">
        <v>63</v>
      </c>
      <c r="J25" s="48" t="s">
        <v>15</v>
      </c>
      <c r="K25" s="49"/>
      <c r="L25" s="23">
        <v>60</v>
      </c>
      <c r="M25" s="23">
        <v>62</v>
      </c>
      <c r="N25" s="25">
        <f t="shared" si="5"/>
        <v>122</v>
      </c>
      <c r="O25" s="19">
        <f t="shared" si="9"/>
        <v>24</v>
      </c>
      <c r="P25" s="47" t="s">
        <v>64</v>
      </c>
      <c r="Q25" s="48" t="s">
        <v>31</v>
      </c>
      <c r="R25" s="49"/>
      <c r="S25" s="23" t="s">
        <v>12</v>
      </c>
      <c r="T25" s="23" t="s">
        <v>12</v>
      </c>
      <c r="U25" s="24" t="s">
        <v>12</v>
      </c>
    </row>
    <row r="26" spans="1:21" ht="13.2">
      <c r="A26" s="19">
        <f t="shared" si="7"/>
        <v>25</v>
      </c>
      <c r="B26" s="47" t="s">
        <v>65</v>
      </c>
      <c r="C26" s="48" t="s">
        <v>55</v>
      </c>
      <c r="D26" s="49"/>
      <c r="E26" s="23">
        <v>55</v>
      </c>
      <c r="F26" s="23">
        <v>52</v>
      </c>
      <c r="G26" s="25">
        <f t="shared" si="11"/>
        <v>107</v>
      </c>
      <c r="H26" s="19">
        <f t="shared" si="8"/>
        <v>26</v>
      </c>
      <c r="I26" s="47" t="s">
        <v>66</v>
      </c>
      <c r="J26" s="48" t="s">
        <v>18</v>
      </c>
      <c r="K26" s="49"/>
      <c r="L26" s="23">
        <v>53</v>
      </c>
      <c r="M26" s="23">
        <v>52</v>
      </c>
      <c r="N26" s="25">
        <f t="shared" si="5"/>
        <v>105</v>
      </c>
      <c r="O26" s="19">
        <f t="shared" si="9"/>
        <v>27</v>
      </c>
      <c r="P26" s="47" t="s">
        <v>67</v>
      </c>
      <c r="Q26" s="48" t="s">
        <v>68</v>
      </c>
      <c r="R26" s="49"/>
      <c r="S26" s="23">
        <v>55</v>
      </c>
      <c r="T26" s="23">
        <v>60</v>
      </c>
      <c r="U26" s="25">
        <f t="shared" ref="U26:U27" si="12">SUM(S26:T26)</f>
        <v>115</v>
      </c>
    </row>
    <row r="27" spans="1:21" ht="13.2">
      <c r="A27" s="19">
        <f t="shared" si="7"/>
        <v>28</v>
      </c>
      <c r="B27" s="47" t="s">
        <v>69</v>
      </c>
      <c r="C27" s="48" t="s">
        <v>15</v>
      </c>
      <c r="D27" s="49"/>
      <c r="E27" s="23">
        <v>79</v>
      </c>
      <c r="F27" s="23">
        <v>75</v>
      </c>
      <c r="G27" s="25">
        <f t="shared" si="11"/>
        <v>154</v>
      </c>
      <c r="H27" s="19">
        <f t="shared" si="8"/>
        <v>29</v>
      </c>
      <c r="I27" s="47" t="s">
        <v>70</v>
      </c>
      <c r="J27" s="48" t="s">
        <v>55</v>
      </c>
      <c r="K27" s="49"/>
      <c r="L27" s="23" t="s">
        <v>12</v>
      </c>
      <c r="M27" s="23" t="s">
        <v>12</v>
      </c>
      <c r="N27" s="24" t="s">
        <v>12</v>
      </c>
      <c r="O27" s="19">
        <f t="shared" si="9"/>
        <v>30</v>
      </c>
      <c r="P27" s="47" t="s">
        <v>71</v>
      </c>
      <c r="Q27" s="48" t="s">
        <v>9</v>
      </c>
      <c r="R27" s="49"/>
      <c r="S27" s="23">
        <v>55</v>
      </c>
      <c r="T27" s="23">
        <v>52</v>
      </c>
      <c r="U27" s="25">
        <f t="shared" si="12"/>
        <v>107</v>
      </c>
    </row>
    <row r="28" spans="1:21" ht="13.2">
      <c r="A28" s="19">
        <f t="shared" si="7"/>
        <v>31</v>
      </c>
      <c r="B28" s="47" t="s">
        <v>72</v>
      </c>
      <c r="C28" s="48" t="s">
        <v>73</v>
      </c>
      <c r="D28" s="49"/>
      <c r="E28" s="23">
        <v>51</v>
      </c>
      <c r="F28" s="23">
        <v>48</v>
      </c>
      <c r="G28" s="50">
        <f t="shared" si="11"/>
        <v>99</v>
      </c>
      <c r="H28" s="19">
        <f t="shared" si="8"/>
        <v>32</v>
      </c>
      <c r="I28" s="47" t="s">
        <v>74</v>
      </c>
      <c r="J28" s="48" t="s">
        <v>48</v>
      </c>
      <c r="K28" s="49"/>
      <c r="L28" s="23">
        <v>64</v>
      </c>
      <c r="M28" s="23">
        <v>60</v>
      </c>
      <c r="N28" s="25">
        <f t="shared" ref="N28:N29" si="13">SUM(L28:M28)</f>
        <v>124</v>
      </c>
      <c r="O28" s="19">
        <f t="shared" si="9"/>
        <v>33</v>
      </c>
      <c r="P28" s="47" t="s">
        <v>75</v>
      </c>
      <c r="Q28" s="48" t="s">
        <v>35</v>
      </c>
      <c r="R28" s="49"/>
      <c r="S28" s="23" t="s">
        <v>12</v>
      </c>
      <c r="T28" s="23" t="s">
        <v>12</v>
      </c>
      <c r="U28" s="24" t="s">
        <v>12</v>
      </c>
    </row>
    <row r="29" spans="1:21" ht="13.2">
      <c r="A29" s="19">
        <f t="shared" si="7"/>
        <v>34</v>
      </c>
      <c r="B29" s="47" t="s">
        <v>76</v>
      </c>
      <c r="C29" s="48" t="s">
        <v>37</v>
      </c>
      <c r="D29" s="49"/>
      <c r="E29" s="23">
        <v>55</v>
      </c>
      <c r="F29" s="23">
        <v>48</v>
      </c>
      <c r="G29" s="25">
        <f t="shared" si="11"/>
        <v>103</v>
      </c>
      <c r="H29" s="19">
        <f t="shared" si="8"/>
        <v>35</v>
      </c>
      <c r="I29" s="47" t="s">
        <v>77</v>
      </c>
      <c r="J29" s="48" t="s">
        <v>78</v>
      </c>
      <c r="K29" s="49"/>
      <c r="L29" s="23">
        <v>62</v>
      </c>
      <c r="M29" s="23">
        <v>57</v>
      </c>
      <c r="N29" s="25">
        <f t="shared" si="13"/>
        <v>119</v>
      </c>
      <c r="O29" s="19">
        <f t="shared" si="9"/>
        <v>36</v>
      </c>
      <c r="P29" s="47" t="s">
        <v>79</v>
      </c>
      <c r="Q29" s="48" t="s">
        <v>55</v>
      </c>
      <c r="R29" s="49"/>
      <c r="S29" s="23" t="s">
        <v>12</v>
      </c>
      <c r="T29" s="23" t="s">
        <v>12</v>
      </c>
      <c r="U29" s="24" t="s">
        <v>12</v>
      </c>
    </row>
    <row r="30" spans="1:21" ht="13.2">
      <c r="A30" s="19">
        <f t="shared" si="7"/>
        <v>37</v>
      </c>
      <c r="B30" s="47" t="s">
        <v>80</v>
      </c>
      <c r="C30" s="48" t="s">
        <v>11</v>
      </c>
      <c r="D30" s="49"/>
      <c r="E30" s="23" t="s">
        <v>12</v>
      </c>
      <c r="F30" s="23" t="s">
        <v>12</v>
      </c>
      <c r="G30" s="24" t="s">
        <v>12</v>
      </c>
      <c r="H30" s="19">
        <f t="shared" si="8"/>
        <v>38</v>
      </c>
      <c r="I30" s="47" t="s">
        <v>81</v>
      </c>
      <c r="J30" s="48" t="s">
        <v>82</v>
      </c>
      <c r="K30" s="49"/>
      <c r="L30" s="23" t="s">
        <v>12</v>
      </c>
      <c r="M30" s="23" t="s">
        <v>12</v>
      </c>
      <c r="N30" s="24" t="s">
        <v>12</v>
      </c>
      <c r="O30" s="19">
        <f t="shared" si="9"/>
        <v>39</v>
      </c>
      <c r="P30" s="47" t="s">
        <v>83</v>
      </c>
      <c r="Q30" s="48" t="s">
        <v>35</v>
      </c>
      <c r="R30" s="49"/>
      <c r="S30" s="23">
        <v>51</v>
      </c>
      <c r="T30" s="23">
        <v>51</v>
      </c>
      <c r="U30" s="25">
        <f t="shared" ref="U30:U32" si="14">SUM(S30:T30)</f>
        <v>102</v>
      </c>
    </row>
    <row r="31" spans="1:21" ht="13.2">
      <c r="A31" s="19">
        <f t="shared" si="7"/>
        <v>40</v>
      </c>
      <c r="B31" s="47" t="s">
        <v>84</v>
      </c>
      <c r="C31" s="48" t="s">
        <v>82</v>
      </c>
      <c r="D31" s="49"/>
      <c r="E31" s="23" t="s">
        <v>12</v>
      </c>
      <c r="F31" s="23" t="s">
        <v>12</v>
      </c>
      <c r="G31" s="24" t="s">
        <v>12</v>
      </c>
      <c r="H31" s="19">
        <f t="shared" si="8"/>
        <v>41</v>
      </c>
      <c r="I31" s="47" t="s">
        <v>85</v>
      </c>
      <c r="J31" s="48" t="s">
        <v>86</v>
      </c>
      <c r="K31" s="49"/>
      <c r="L31" s="23">
        <v>54</v>
      </c>
      <c r="M31" s="23">
        <v>58</v>
      </c>
      <c r="N31" s="25">
        <f>SUM(L31:M31)</f>
        <v>112</v>
      </c>
      <c r="O31" s="19">
        <f t="shared" si="9"/>
        <v>42</v>
      </c>
      <c r="P31" s="47" t="s">
        <v>87</v>
      </c>
      <c r="Q31" s="48" t="s">
        <v>48</v>
      </c>
      <c r="R31" s="49"/>
      <c r="S31" s="23">
        <v>57</v>
      </c>
      <c r="T31" s="23">
        <v>51</v>
      </c>
      <c r="U31" s="25">
        <f t="shared" si="14"/>
        <v>108</v>
      </c>
    </row>
    <row r="32" spans="1:21" ht="13.2">
      <c r="A32" s="19">
        <f t="shared" si="7"/>
        <v>43</v>
      </c>
      <c r="B32" s="47" t="s">
        <v>88</v>
      </c>
      <c r="C32" s="48" t="s">
        <v>48</v>
      </c>
      <c r="D32" s="49"/>
      <c r="E32" s="23" t="s">
        <v>12</v>
      </c>
      <c r="F32" s="23" t="s">
        <v>12</v>
      </c>
      <c r="G32" s="24" t="s">
        <v>12</v>
      </c>
      <c r="H32" s="19">
        <f t="shared" si="8"/>
        <v>44</v>
      </c>
      <c r="I32" s="47" t="s">
        <v>89</v>
      </c>
      <c r="J32" s="48" t="s">
        <v>33</v>
      </c>
      <c r="K32" s="49"/>
      <c r="L32" s="23" t="s">
        <v>12</v>
      </c>
      <c r="M32" s="23" t="s">
        <v>12</v>
      </c>
      <c r="N32" s="24" t="s">
        <v>12</v>
      </c>
      <c r="O32" s="19">
        <f t="shared" si="9"/>
        <v>45</v>
      </c>
      <c r="P32" s="47" t="s">
        <v>90</v>
      </c>
      <c r="Q32" s="48" t="s">
        <v>86</v>
      </c>
      <c r="R32" s="51">
        <v>79</v>
      </c>
      <c r="S32" s="23">
        <v>59</v>
      </c>
      <c r="T32" s="23">
        <v>53</v>
      </c>
      <c r="U32" s="25">
        <f t="shared" si="14"/>
        <v>112</v>
      </c>
    </row>
    <row r="33" spans="1:21" ht="13.2">
      <c r="A33" s="19">
        <f t="shared" si="7"/>
        <v>46</v>
      </c>
      <c r="B33" s="47" t="s">
        <v>91</v>
      </c>
      <c r="C33" s="48" t="s">
        <v>78</v>
      </c>
      <c r="D33" s="49"/>
      <c r="E33" s="23">
        <v>63</v>
      </c>
      <c r="F33" s="23">
        <v>59</v>
      </c>
      <c r="G33" s="25">
        <f>SUM(E33:F33)</f>
        <v>122</v>
      </c>
      <c r="H33" s="19">
        <f t="shared" si="8"/>
        <v>47</v>
      </c>
      <c r="I33" s="47" t="s">
        <v>92</v>
      </c>
      <c r="J33" s="48" t="s">
        <v>82</v>
      </c>
      <c r="K33" s="49"/>
      <c r="L33" s="23" t="s">
        <v>12</v>
      </c>
      <c r="M33" s="23" t="s">
        <v>12</v>
      </c>
      <c r="N33" s="24" t="s">
        <v>12</v>
      </c>
      <c r="O33" s="19">
        <f t="shared" si="9"/>
        <v>48</v>
      </c>
      <c r="P33" s="47" t="s">
        <v>93</v>
      </c>
      <c r="Q33" s="48" t="s">
        <v>55</v>
      </c>
      <c r="R33" s="49"/>
      <c r="S33" s="23" t="s">
        <v>12</v>
      </c>
      <c r="T33" s="23" t="s">
        <v>12</v>
      </c>
      <c r="U33" s="24" t="s">
        <v>12</v>
      </c>
    </row>
    <row r="34" spans="1:21" ht="13.2">
      <c r="A34" s="107"/>
      <c r="B34" s="74"/>
      <c r="C34" s="52"/>
      <c r="D34" s="52"/>
      <c r="E34" s="77"/>
      <c r="F34" s="74"/>
      <c r="G34" s="74"/>
      <c r="H34" s="76"/>
      <c r="I34" s="74"/>
      <c r="J34" s="52"/>
      <c r="K34" s="52"/>
      <c r="L34" s="77"/>
      <c r="M34" s="74"/>
      <c r="N34" s="74"/>
      <c r="O34" s="78"/>
      <c r="P34" s="74"/>
      <c r="Q34" s="74"/>
      <c r="R34" s="74"/>
      <c r="S34" s="74"/>
      <c r="T34" s="74"/>
      <c r="U34" s="74"/>
    </row>
    <row r="35" spans="1:21" ht="13.2">
      <c r="A35" s="108"/>
      <c r="B35" s="71"/>
      <c r="C35" s="55"/>
      <c r="D35" s="55"/>
      <c r="E35" s="84"/>
      <c r="F35" s="71"/>
      <c r="G35" s="71"/>
      <c r="H35" s="101"/>
      <c r="I35" s="71"/>
      <c r="J35" s="58"/>
      <c r="K35" s="55"/>
      <c r="L35" s="84"/>
      <c r="M35" s="71"/>
      <c r="N35" s="71"/>
      <c r="O35" s="79"/>
      <c r="P35" s="79"/>
      <c r="Q35" s="79"/>
      <c r="R35" s="79"/>
      <c r="S35" s="79"/>
      <c r="T35" s="79"/>
      <c r="U35" s="79"/>
    </row>
    <row r="36" spans="1:21" ht="13.2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</row>
    <row r="37" spans="1:21" ht="18" customHeight="1">
      <c r="A37" s="88" t="s">
        <v>94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</row>
    <row r="38" spans="1:21" ht="13.2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1" ht="13.5" customHeight="1">
      <c r="A39" s="72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</row>
    <row r="40" spans="1:21" ht="32.25" customHeight="1">
      <c r="A40" s="73" t="s">
        <v>0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</row>
    <row r="41" spans="1:21" ht="31.5" customHeight="1">
      <c r="A41" s="75" t="s">
        <v>1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</row>
    <row r="42" spans="1:21" ht="31.5" customHeight="1">
      <c r="A42" s="75" t="s">
        <v>2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</row>
    <row r="43" spans="1:21" ht="18.75" customHeight="1">
      <c r="A43" s="80" t="s">
        <v>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spans="1:21" ht="18.75" customHeight="1">
      <c r="A44" s="81" t="s">
        <v>4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</row>
    <row r="45" spans="1:21" ht="13.5" customHeight="1">
      <c r="A45" s="82" t="s">
        <v>29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</row>
    <row r="46" spans="1:21" ht="13.5" customHeight="1">
      <c r="A46" s="1"/>
      <c r="B46" s="2" t="s">
        <v>6</v>
      </c>
      <c r="C46" s="3" t="s">
        <v>7</v>
      </c>
      <c r="D46" s="4"/>
      <c r="E46" s="3">
        <v>18</v>
      </c>
      <c r="F46" s="3">
        <v>18</v>
      </c>
      <c r="G46" s="3">
        <v>36</v>
      </c>
      <c r="H46" s="1"/>
      <c r="I46" s="2" t="s">
        <v>6</v>
      </c>
      <c r="J46" s="3" t="s">
        <v>7</v>
      </c>
      <c r="K46" s="4"/>
      <c r="L46" s="3">
        <v>18</v>
      </c>
      <c r="M46" s="3">
        <v>18</v>
      </c>
      <c r="N46" s="3">
        <v>36</v>
      </c>
      <c r="O46" s="1"/>
      <c r="P46" s="2" t="s">
        <v>6</v>
      </c>
      <c r="Q46" s="3" t="s">
        <v>7</v>
      </c>
      <c r="R46" s="4"/>
      <c r="S46" s="3">
        <v>18</v>
      </c>
      <c r="T46" s="3">
        <v>18</v>
      </c>
      <c r="U46" s="3">
        <v>36</v>
      </c>
    </row>
    <row r="47" spans="1:21" ht="13.2">
      <c r="A47" s="5">
        <v>1</v>
      </c>
      <c r="B47" s="44" t="s">
        <v>95</v>
      </c>
      <c r="C47" s="45" t="s">
        <v>59</v>
      </c>
      <c r="D47" s="46"/>
      <c r="E47" s="9">
        <v>59</v>
      </c>
      <c r="F47" s="9">
        <v>59</v>
      </c>
      <c r="G47" s="10">
        <f t="shared" ref="G47:G48" si="15">SUM(E47:F47)</f>
        <v>118</v>
      </c>
      <c r="H47" s="5">
        <v>2</v>
      </c>
      <c r="I47" s="44" t="s">
        <v>96</v>
      </c>
      <c r="J47" s="45" t="s">
        <v>33</v>
      </c>
      <c r="K47" s="46"/>
      <c r="L47" s="9">
        <v>55</v>
      </c>
      <c r="M47" s="9">
        <v>48</v>
      </c>
      <c r="N47" s="10">
        <f t="shared" ref="N47:N52" si="16">SUM(L47:M47)</f>
        <v>103</v>
      </c>
      <c r="O47" s="11">
        <f>3</f>
        <v>3</v>
      </c>
      <c r="P47" s="44" t="s">
        <v>97</v>
      </c>
      <c r="Q47" s="45" t="s">
        <v>15</v>
      </c>
      <c r="R47" s="46"/>
      <c r="S47" s="9">
        <v>48</v>
      </c>
      <c r="T47" s="9">
        <v>54</v>
      </c>
      <c r="U47" s="10">
        <f>SUM(S47:T47)</f>
        <v>102</v>
      </c>
    </row>
    <row r="48" spans="1:21" ht="13.2">
      <c r="A48" s="19">
        <f t="shared" ref="A48:A64" si="17">A47+3</f>
        <v>4</v>
      </c>
      <c r="B48" s="47" t="s">
        <v>98</v>
      </c>
      <c r="C48" s="48" t="s">
        <v>86</v>
      </c>
      <c r="D48" s="49"/>
      <c r="E48" s="23">
        <v>55</v>
      </c>
      <c r="F48" s="23">
        <v>50</v>
      </c>
      <c r="G48" s="25">
        <f t="shared" si="15"/>
        <v>105</v>
      </c>
      <c r="H48" s="19">
        <f t="shared" ref="H48:H64" si="18">H47+3</f>
        <v>5</v>
      </c>
      <c r="I48" s="47" t="s">
        <v>99</v>
      </c>
      <c r="J48" s="48" t="s">
        <v>15</v>
      </c>
      <c r="K48" s="49"/>
      <c r="L48" s="23">
        <v>62</v>
      </c>
      <c r="M48" s="23">
        <v>65</v>
      </c>
      <c r="N48" s="25">
        <f t="shared" si="16"/>
        <v>127</v>
      </c>
      <c r="O48" s="19">
        <f t="shared" ref="O48:O64" si="19">O47+3</f>
        <v>6</v>
      </c>
      <c r="P48" s="47" t="s">
        <v>100</v>
      </c>
      <c r="Q48" s="48" t="s">
        <v>33</v>
      </c>
      <c r="R48" s="49"/>
      <c r="S48" s="23" t="s">
        <v>12</v>
      </c>
      <c r="T48" s="23" t="s">
        <v>12</v>
      </c>
      <c r="U48" s="24" t="s">
        <v>12</v>
      </c>
    </row>
    <row r="49" spans="1:21" ht="13.2">
      <c r="A49" s="19">
        <f t="shared" si="17"/>
        <v>7</v>
      </c>
      <c r="B49" s="47" t="s">
        <v>101</v>
      </c>
      <c r="C49" s="48" t="s">
        <v>102</v>
      </c>
      <c r="D49" s="49"/>
      <c r="E49" s="23" t="s">
        <v>12</v>
      </c>
      <c r="F49" s="23" t="s">
        <v>12</v>
      </c>
      <c r="G49" s="24" t="s">
        <v>12</v>
      </c>
      <c r="H49" s="19">
        <f t="shared" si="18"/>
        <v>8</v>
      </c>
      <c r="I49" s="47" t="s">
        <v>103</v>
      </c>
      <c r="J49" s="48" t="s">
        <v>23</v>
      </c>
      <c r="K49" s="49"/>
      <c r="L49" s="23">
        <v>57</v>
      </c>
      <c r="M49" s="23">
        <v>53</v>
      </c>
      <c r="N49" s="25">
        <f t="shared" si="16"/>
        <v>110</v>
      </c>
      <c r="O49" s="19">
        <f t="shared" si="19"/>
        <v>9</v>
      </c>
      <c r="P49" s="47" t="s">
        <v>104</v>
      </c>
      <c r="Q49" s="48" t="s">
        <v>59</v>
      </c>
      <c r="R49" s="49"/>
      <c r="S49" s="23">
        <v>52</v>
      </c>
      <c r="T49" s="23">
        <v>55</v>
      </c>
      <c r="U49" s="25">
        <f t="shared" ref="U49:U50" si="20">SUM(S49:T49)</f>
        <v>107</v>
      </c>
    </row>
    <row r="50" spans="1:21" ht="13.2">
      <c r="A50" s="19">
        <f t="shared" si="17"/>
        <v>10</v>
      </c>
      <c r="B50" s="47" t="s">
        <v>105</v>
      </c>
      <c r="C50" s="48" t="s">
        <v>20</v>
      </c>
      <c r="D50" s="49"/>
      <c r="E50" s="23" t="s">
        <v>12</v>
      </c>
      <c r="F50" s="23" t="s">
        <v>12</v>
      </c>
      <c r="G50" s="24" t="s">
        <v>12</v>
      </c>
      <c r="H50" s="19">
        <f t="shared" si="18"/>
        <v>11</v>
      </c>
      <c r="I50" s="47" t="s">
        <v>106</v>
      </c>
      <c r="J50" s="48" t="s">
        <v>15</v>
      </c>
      <c r="K50" s="49"/>
      <c r="L50" s="31">
        <v>56</v>
      </c>
      <c r="M50" s="31">
        <v>53</v>
      </c>
      <c r="N50" s="25">
        <f t="shared" si="16"/>
        <v>109</v>
      </c>
      <c r="O50" s="19">
        <f t="shared" si="19"/>
        <v>12</v>
      </c>
      <c r="P50" s="48" t="s">
        <v>107</v>
      </c>
      <c r="Q50" s="48" t="s">
        <v>55</v>
      </c>
      <c r="R50" s="49"/>
      <c r="S50" s="31">
        <v>55</v>
      </c>
      <c r="T50" s="31">
        <v>55</v>
      </c>
      <c r="U50" s="25">
        <f t="shared" si="20"/>
        <v>110</v>
      </c>
    </row>
    <row r="51" spans="1:21" ht="13.2">
      <c r="A51" s="19">
        <f t="shared" si="17"/>
        <v>13</v>
      </c>
      <c r="B51" s="47" t="s">
        <v>108</v>
      </c>
      <c r="C51" s="48" t="s">
        <v>40</v>
      </c>
      <c r="D51" s="49"/>
      <c r="E51" s="23" t="s">
        <v>12</v>
      </c>
      <c r="F51" s="23" t="s">
        <v>12</v>
      </c>
      <c r="G51" s="24" t="s">
        <v>12</v>
      </c>
      <c r="H51" s="19">
        <f t="shared" si="18"/>
        <v>14</v>
      </c>
      <c r="I51" s="47" t="s">
        <v>109</v>
      </c>
      <c r="J51" s="48" t="s">
        <v>31</v>
      </c>
      <c r="K51" s="49"/>
      <c r="L51" s="23">
        <v>54</v>
      </c>
      <c r="M51" s="23">
        <v>53</v>
      </c>
      <c r="N51" s="25">
        <f t="shared" si="16"/>
        <v>107</v>
      </c>
      <c r="O51" s="19">
        <f t="shared" si="19"/>
        <v>15</v>
      </c>
      <c r="P51" s="47" t="s">
        <v>110</v>
      </c>
      <c r="Q51" s="48" t="s">
        <v>11</v>
      </c>
      <c r="R51" s="49"/>
      <c r="S51" s="23" t="s">
        <v>12</v>
      </c>
      <c r="T51" s="23" t="s">
        <v>12</v>
      </c>
      <c r="U51" s="24" t="s">
        <v>12</v>
      </c>
    </row>
    <row r="52" spans="1:21" ht="13.2">
      <c r="A52" s="19">
        <f t="shared" si="17"/>
        <v>16</v>
      </c>
      <c r="B52" s="47" t="s">
        <v>111</v>
      </c>
      <c r="C52" s="48" t="s">
        <v>53</v>
      </c>
      <c r="D52" s="49"/>
      <c r="E52" s="23">
        <v>54</v>
      </c>
      <c r="F52" s="23">
        <v>54</v>
      </c>
      <c r="G52" s="25">
        <f t="shared" ref="G52:G55" si="21">SUM(E52:F52)</f>
        <v>108</v>
      </c>
      <c r="H52" s="19">
        <f t="shared" si="18"/>
        <v>17</v>
      </c>
      <c r="I52" s="47" t="s">
        <v>112</v>
      </c>
      <c r="J52" s="48" t="s">
        <v>113</v>
      </c>
      <c r="K52" s="49"/>
      <c r="L52" s="23">
        <v>59</v>
      </c>
      <c r="M52" s="23">
        <v>58</v>
      </c>
      <c r="N52" s="25">
        <f t="shared" si="16"/>
        <v>117</v>
      </c>
      <c r="O52" s="19">
        <f t="shared" si="19"/>
        <v>18</v>
      </c>
      <c r="P52" s="47" t="s">
        <v>114</v>
      </c>
      <c r="Q52" s="48" t="s">
        <v>82</v>
      </c>
      <c r="R52" s="49"/>
      <c r="S52" s="23" t="s">
        <v>12</v>
      </c>
      <c r="T52" s="23" t="s">
        <v>12</v>
      </c>
      <c r="U52" s="24" t="s">
        <v>12</v>
      </c>
    </row>
    <row r="53" spans="1:21" ht="13.2">
      <c r="A53" s="19">
        <f t="shared" si="17"/>
        <v>19</v>
      </c>
      <c r="B53" s="47" t="s">
        <v>60</v>
      </c>
      <c r="C53" s="48" t="s">
        <v>15</v>
      </c>
      <c r="D53" s="49"/>
      <c r="E53" s="23">
        <v>48</v>
      </c>
      <c r="F53" s="23">
        <v>51</v>
      </c>
      <c r="G53" s="25">
        <f t="shared" si="21"/>
        <v>99</v>
      </c>
      <c r="H53" s="19">
        <f t="shared" si="18"/>
        <v>20</v>
      </c>
      <c r="I53" s="47" t="s">
        <v>115</v>
      </c>
      <c r="J53" s="48" t="s">
        <v>40</v>
      </c>
      <c r="K53" s="49"/>
      <c r="L53" s="23" t="s">
        <v>12</v>
      </c>
      <c r="M53" s="23" t="s">
        <v>12</v>
      </c>
      <c r="N53" s="24" t="s">
        <v>12</v>
      </c>
      <c r="O53" s="19">
        <f t="shared" si="19"/>
        <v>21</v>
      </c>
      <c r="P53" s="47" t="s">
        <v>116</v>
      </c>
      <c r="Q53" s="48" t="s">
        <v>55</v>
      </c>
      <c r="R53" s="49"/>
      <c r="S53" s="23">
        <v>56</v>
      </c>
      <c r="T53" s="23">
        <v>54</v>
      </c>
      <c r="U53" s="25">
        <f>SUM(S53:T53)</f>
        <v>110</v>
      </c>
    </row>
    <row r="54" spans="1:21" ht="13.2">
      <c r="A54" s="19">
        <f t="shared" si="17"/>
        <v>22</v>
      </c>
      <c r="B54" s="47" t="s">
        <v>117</v>
      </c>
      <c r="C54" s="48" t="s">
        <v>35</v>
      </c>
      <c r="D54" s="49"/>
      <c r="E54" s="31">
        <v>53</v>
      </c>
      <c r="F54" s="31">
        <v>61</v>
      </c>
      <c r="G54" s="25">
        <f t="shared" si="21"/>
        <v>114</v>
      </c>
      <c r="H54" s="19">
        <f t="shared" si="18"/>
        <v>23</v>
      </c>
      <c r="I54" s="47" t="s">
        <v>118</v>
      </c>
      <c r="J54" s="48" t="s">
        <v>119</v>
      </c>
      <c r="K54" s="49"/>
      <c r="L54" s="23" t="s">
        <v>12</v>
      </c>
      <c r="M54" s="23" t="s">
        <v>12</v>
      </c>
      <c r="N54" s="24" t="s">
        <v>12</v>
      </c>
      <c r="O54" s="19">
        <f t="shared" si="19"/>
        <v>24</v>
      </c>
      <c r="P54" s="47" t="s">
        <v>120</v>
      </c>
      <c r="Q54" s="48" t="s">
        <v>25</v>
      </c>
      <c r="R54" s="49"/>
      <c r="S54" s="23" t="s">
        <v>12</v>
      </c>
      <c r="T54" s="23" t="s">
        <v>12</v>
      </c>
      <c r="U54" s="24" t="s">
        <v>12</v>
      </c>
    </row>
    <row r="55" spans="1:21" ht="13.2">
      <c r="A55" s="19">
        <f t="shared" si="17"/>
        <v>25</v>
      </c>
      <c r="B55" s="47" t="s">
        <v>121</v>
      </c>
      <c r="C55" s="48" t="s">
        <v>102</v>
      </c>
      <c r="D55" s="49"/>
      <c r="E55" s="23">
        <v>72</v>
      </c>
      <c r="F55" s="29"/>
      <c r="G55" s="25">
        <f t="shared" si="21"/>
        <v>72</v>
      </c>
      <c r="H55" s="19">
        <f t="shared" si="18"/>
        <v>26</v>
      </c>
      <c r="I55" s="47" t="s">
        <v>122</v>
      </c>
      <c r="J55" s="48" t="s">
        <v>33</v>
      </c>
      <c r="K55" s="49"/>
      <c r="L55" s="23">
        <v>63</v>
      </c>
      <c r="M55" s="23">
        <v>52</v>
      </c>
      <c r="N55" s="25">
        <f t="shared" ref="N55:N59" si="22">SUM(L55:M55)</f>
        <v>115</v>
      </c>
      <c r="O55" s="19">
        <f t="shared" si="19"/>
        <v>27</v>
      </c>
      <c r="P55" s="47" t="s">
        <v>123</v>
      </c>
      <c r="Q55" s="48" t="s">
        <v>102</v>
      </c>
      <c r="R55" s="49"/>
      <c r="S55" s="23">
        <v>59</v>
      </c>
      <c r="T55" s="23">
        <v>58</v>
      </c>
      <c r="U55" s="25">
        <f t="shared" ref="U55:U58" si="23">SUM(S55:T55)</f>
        <v>117</v>
      </c>
    </row>
    <row r="56" spans="1:21" ht="13.2">
      <c r="A56" s="19">
        <f t="shared" si="17"/>
        <v>28</v>
      </c>
      <c r="B56" s="47" t="s">
        <v>124</v>
      </c>
      <c r="C56" s="48" t="s">
        <v>119</v>
      </c>
      <c r="D56" s="49"/>
      <c r="E56" s="23" t="s">
        <v>12</v>
      </c>
      <c r="F56" s="23" t="s">
        <v>12</v>
      </c>
      <c r="G56" s="24" t="s">
        <v>12</v>
      </c>
      <c r="H56" s="19">
        <f t="shared" si="18"/>
        <v>29</v>
      </c>
      <c r="I56" s="47" t="s">
        <v>125</v>
      </c>
      <c r="J56" s="48" t="s">
        <v>9</v>
      </c>
      <c r="K56" s="49"/>
      <c r="L56" s="23">
        <v>51</v>
      </c>
      <c r="M56" s="23">
        <v>51</v>
      </c>
      <c r="N56" s="25">
        <f t="shared" si="22"/>
        <v>102</v>
      </c>
      <c r="O56" s="19">
        <f t="shared" si="19"/>
        <v>30</v>
      </c>
      <c r="P56" s="47" t="s">
        <v>126</v>
      </c>
      <c r="Q56" s="48" t="s">
        <v>59</v>
      </c>
      <c r="R56" s="49"/>
      <c r="S56" s="23">
        <v>66</v>
      </c>
      <c r="T56" s="23">
        <v>62</v>
      </c>
      <c r="U56" s="25">
        <f t="shared" si="23"/>
        <v>128</v>
      </c>
    </row>
    <row r="57" spans="1:21" ht="13.2">
      <c r="A57" s="19">
        <f t="shared" si="17"/>
        <v>31</v>
      </c>
      <c r="B57" s="47" t="s">
        <v>127</v>
      </c>
      <c r="C57" s="48" t="s">
        <v>73</v>
      </c>
      <c r="D57" s="49"/>
      <c r="E57" s="23" t="s">
        <v>12</v>
      </c>
      <c r="F57" s="23" t="s">
        <v>12</v>
      </c>
      <c r="G57" s="24" t="s">
        <v>12</v>
      </c>
      <c r="H57" s="19">
        <f t="shared" si="18"/>
        <v>32</v>
      </c>
      <c r="I57" s="47" t="s">
        <v>128</v>
      </c>
      <c r="J57" s="48" t="s">
        <v>55</v>
      </c>
      <c r="K57" s="49"/>
      <c r="L57" s="23">
        <v>60</v>
      </c>
      <c r="M57" s="23">
        <v>59</v>
      </c>
      <c r="N57" s="25">
        <f t="shared" si="22"/>
        <v>119</v>
      </c>
      <c r="O57" s="19">
        <f t="shared" si="19"/>
        <v>33</v>
      </c>
      <c r="P57" s="47" t="s">
        <v>129</v>
      </c>
      <c r="Q57" s="48" t="s">
        <v>59</v>
      </c>
      <c r="R57" s="49"/>
      <c r="S57" s="23">
        <v>65</v>
      </c>
      <c r="T57" s="23">
        <v>66</v>
      </c>
      <c r="U57" s="25">
        <f t="shared" si="23"/>
        <v>131</v>
      </c>
    </row>
    <row r="58" spans="1:21" ht="13.2">
      <c r="A58" s="19">
        <f t="shared" si="17"/>
        <v>34</v>
      </c>
      <c r="B58" s="47" t="s">
        <v>130</v>
      </c>
      <c r="C58" s="48" t="s">
        <v>59</v>
      </c>
      <c r="D58" s="49"/>
      <c r="E58" s="23">
        <v>64</v>
      </c>
      <c r="F58" s="23">
        <v>61</v>
      </c>
      <c r="G58" s="25">
        <f t="shared" ref="G58:G61" si="24">SUM(E58:F58)</f>
        <v>125</v>
      </c>
      <c r="H58" s="19">
        <f t="shared" si="18"/>
        <v>35</v>
      </c>
      <c r="I58" s="47" t="s">
        <v>131</v>
      </c>
      <c r="J58" s="48" t="s">
        <v>53</v>
      </c>
      <c r="K58" s="49"/>
      <c r="L58" s="23">
        <v>60</v>
      </c>
      <c r="M58" s="23">
        <v>54</v>
      </c>
      <c r="N58" s="25">
        <f t="shared" si="22"/>
        <v>114</v>
      </c>
      <c r="O58" s="19">
        <f t="shared" si="19"/>
        <v>36</v>
      </c>
      <c r="P58" s="47" t="s">
        <v>132</v>
      </c>
      <c r="Q58" s="48" t="s">
        <v>11</v>
      </c>
      <c r="R58" s="49"/>
      <c r="S58" s="23">
        <v>58</v>
      </c>
      <c r="T58" s="23">
        <v>55</v>
      </c>
      <c r="U58" s="25">
        <f t="shared" si="23"/>
        <v>113</v>
      </c>
    </row>
    <row r="59" spans="1:21" ht="13.2">
      <c r="A59" s="19">
        <f t="shared" si="17"/>
        <v>37</v>
      </c>
      <c r="B59" s="47" t="s">
        <v>133</v>
      </c>
      <c r="C59" s="48" t="s">
        <v>119</v>
      </c>
      <c r="D59" s="49"/>
      <c r="E59" s="23">
        <v>56</v>
      </c>
      <c r="F59" s="23">
        <v>59</v>
      </c>
      <c r="G59" s="25">
        <f t="shared" si="24"/>
        <v>115</v>
      </c>
      <c r="H59" s="19">
        <f t="shared" si="18"/>
        <v>38</v>
      </c>
      <c r="I59" s="47" t="s">
        <v>134</v>
      </c>
      <c r="J59" s="48" t="s">
        <v>40</v>
      </c>
      <c r="K59" s="49"/>
      <c r="L59" s="23">
        <v>58</v>
      </c>
      <c r="M59" s="23">
        <v>59</v>
      </c>
      <c r="N59" s="25">
        <f t="shared" si="22"/>
        <v>117</v>
      </c>
      <c r="O59" s="19">
        <f t="shared" si="19"/>
        <v>39</v>
      </c>
      <c r="P59" s="47" t="s">
        <v>135</v>
      </c>
      <c r="Q59" s="48" t="s">
        <v>25</v>
      </c>
      <c r="R59" s="49"/>
      <c r="S59" s="23" t="s">
        <v>12</v>
      </c>
      <c r="T59" s="23" t="s">
        <v>12</v>
      </c>
      <c r="U59" s="24" t="s">
        <v>12</v>
      </c>
    </row>
    <row r="60" spans="1:21" ht="13.2">
      <c r="A60" s="19">
        <f t="shared" si="17"/>
        <v>40</v>
      </c>
      <c r="B60" s="47" t="s">
        <v>136</v>
      </c>
      <c r="C60" s="48" t="s">
        <v>59</v>
      </c>
      <c r="D60" s="49"/>
      <c r="E60" s="23">
        <v>60</v>
      </c>
      <c r="F60" s="23">
        <v>58</v>
      </c>
      <c r="G60" s="25">
        <f t="shared" si="24"/>
        <v>118</v>
      </c>
      <c r="H60" s="19">
        <f t="shared" si="18"/>
        <v>41</v>
      </c>
      <c r="I60" s="47" t="s">
        <v>137</v>
      </c>
      <c r="J60" s="48" t="s">
        <v>82</v>
      </c>
      <c r="K60" s="49"/>
      <c r="L60" s="23" t="s">
        <v>12</v>
      </c>
      <c r="M60" s="23" t="s">
        <v>12</v>
      </c>
      <c r="N60" s="24" t="s">
        <v>12</v>
      </c>
      <c r="O60" s="19">
        <f t="shared" si="19"/>
        <v>42</v>
      </c>
      <c r="P60" s="47" t="s">
        <v>138</v>
      </c>
      <c r="Q60" s="48" t="s">
        <v>119</v>
      </c>
      <c r="R60" s="49"/>
      <c r="S60" s="23" t="s">
        <v>12</v>
      </c>
      <c r="T60" s="23" t="s">
        <v>12</v>
      </c>
      <c r="U60" s="24" t="s">
        <v>12</v>
      </c>
    </row>
    <row r="61" spans="1:21" ht="13.2">
      <c r="A61" s="19">
        <f t="shared" si="17"/>
        <v>43</v>
      </c>
      <c r="B61" s="47" t="s">
        <v>139</v>
      </c>
      <c r="C61" s="48" t="s">
        <v>53</v>
      </c>
      <c r="D61" s="49"/>
      <c r="E61" s="23">
        <v>68</v>
      </c>
      <c r="F61" s="23">
        <v>74</v>
      </c>
      <c r="G61" s="25">
        <f t="shared" si="24"/>
        <v>142</v>
      </c>
      <c r="H61" s="19">
        <f t="shared" si="18"/>
        <v>44</v>
      </c>
      <c r="I61" s="47" t="s">
        <v>140</v>
      </c>
      <c r="J61" s="48" t="s">
        <v>78</v>
      </c>
      <c r="K61" s="49"/>
      <c r="L61" s="23">
        <v>54</v>
      </c>
      <c r="M61" s="23">
        <v>60</v>
      </c>
      <c r="N61" s="25">
        <f t="shared" ref="N61:N64" si="25">SUM(L61:M61)</f>
        <v>114</v>
      </c>
      <c r="O61" s="19">
        <f t="shared" si="19"/>
        <v>45</v>
      </c>
      <c r="P61" s="47" t="s">
        <v>141</v>
      </c>
      <c r="Q61" s="48" t="s">
        <v>15</v>
      </c>
      <c r="R61" s="49"/>
      <c r="S61" s="23">
        <v>64</v>
      </c>
      <c r="T61" s="23">
        <v>60</v>
      </c>
      <c r="U61" s="25">
        <f t="shared" ref="U61:U62" si="26">SUM(S61:T61)</f>
        <v>124</v>
      </c>
    </row>
    <row r="62" spans="1:21" ht="13.2">
      <c r="A62" s="19">
        <f t="shared" si="17"/>
        <v>46</v>
      </c>
      <c r="B62" s="47" t="s">
        <v>142</v>
      </c>
      <c r="C62" s="48" t="s">
        <v>119</v>
      </c>
      <c r="D62" s="49"/>
      <c r="E62" s="23" t="s">
        <v>12</v>
      </c>
      <c r="F62" s="23" t="s">
        <v>12</v>
      </c>
      <c r="G62" s="24" t="s">
        <v>12</v>
      </c>
      <c r="H62" s="19">
        <f t="shared" si="18"/>
        <v>47</v>
      </c>
      <c r="I62" s="47" t="s">
        <v>143</v>
      </c>
      <c r="J62" s="48" t="s">
        <v>18</v>
      </c>
      <c r="K62" s="49"/>
      <c r="L62" s="23">
        <v>74</v>
      </c>
      <c r="M62" s="23">
        <v>68</v>
      </c>
      <c r="N62" s="25">
        <f t="shared" si="25"/>
        <v>142</v>
      </c>
      <c r="O62" s="19">
        <f t="shared" si="19"/>
        <v>48</v>
      </c>
      <c r="P62" s="47" t="s">
        <v>144</v>
      </c>
      <c r="Q62" s="48" t="s">
        <v>102</v>
      </c>
      <c r="R62" s="49"/>
      <c r="S62" s="23">
        <v>56</v>
      </c>
      <c r="T62" s="23">
        <v>63</v>
      </c>
      <c r="U62" s="25">
        <f t="shared" si="26"/>
        <v>119</v>
      </c>
    </row>
    <row r="63" spans="1:21" ht="13.2">
      <c r="A63" s="19">
        <f t="shared" si="17"/>
        <v>49</v>
      </c>
      <c r="B63" s="47" t="s">
        <v>145</v>
      </c>
      <c r="C63" s="48" t="s">
        <v>113</v>
      </c>
      <c r="D63" s="49"/>
      <c r="E63" s="23">
        <v>52</v>
      </c>
      <c r="F63" s="23">
        <v>55</v>
      </c>
      <c r="G63" s="25">
        <f t="shared" ref="G63:G64" si="27">SUM(E63:F63)</f>
        <v>107</v>
      </c>
      <c r="H63" s="19">
        <f t="shared" si="18"/>
        <v>50</v>
      </c>
      <c r="I63" s="47" t="s">
        <v>146</v>
      </c>
      <c r="J63" s="48" t="s">
        <v>59</v>
      </c>
      <c r="K63" s="49"/>
      <c r="L63" s="23">
        <v>62</v>
      </c>
      <c r="M63" s="23">
        <v>59</v>
      </c>
      <c r="N63" s="25">
        <f t="shared" si="25"/>
        <v>121</v>
      </c>
      <c r="O63" s="19">
        <f t="shared" si="19"/>
        <v>51</v>
      </c>
      <c r="P63" s="47" t="s">
        <v>147</v>
      </c>
      <c r="Q63" s="48" t="s">
        <v>119</v>
      </c>
      <c r="R63" s="49"/>
      <c r="S63" s="23" t="s">
        <v>12</v>
      </c>
      <c r="T63" s="23" t="s">
        <v>12</v>
      </c>
      <c r="U63" s="24" t="s">
        <v>12</v>
      </c>
    </row>
    <row r="64" spans="1:21" ht="13.2">
      <c r="A64" s="19">
        <f t="shared" si="17"/>
        <v>52</v>
      </c>
      <c r="B64" s="47" t="s">
        <v>148</v>
      </c>
      <c r="C64" s="48" t="s">
        <v>18</v>
      </c>
      <c r="D64" s="49"/>
      <c r="E64" s="23">
        <v>69</v>
      </c>
      <c r="F64" s="29"/>
      <c r="G64" s="25">
        <f t="shared" si="27"/>
        <v>69</v>
      </c>
      <c r="H64" s="19">
        <f t="shared" si="18"/>
        <v>53</v>
      </c>
      <c r="I64" s="47" t="s">
        <v>149</v>
      </c>
      <c r="J64" s="48" t="s">
        <v>31</v>
      </c>
      <c r="K64" s="49"/>
      <c r="L64" s="23">
        <v>58</v>
      </c>
      <c r="M64" s="23">
        <v>56</v>
      </c>
      <c r="N64" s="25">
        <f t="shared" si="25"/>
        <v>114</v>
      </c>
      <c r="O64" s="19">
        <f t="shared" si="19"/>
        <v>54</v>
      </c>
      <c r="P64" s="47" t="s">
        <v>150</v>
      </c>
      <c r="Q64" s="48" t="s">
        <v>82</v>
      </c>
      <c r="R64" s="49"/>
      <c r="S64" s="23" t="s">
        <v>12</v>
      </c>
      <c r="T64" s="23" t="s">
        <v>12</v>
      </c>
      <c r="U64" s="24" t="s">
        <v>12</v>
      </c>
    </row>
    <row r="65" spans="1:21" ht="13.5" customHeight="1">
      <c r="A65" s="102"/>
      <c r="B65" s="97"/>
      <c r="C65" s="59"/>
      <c r="D65" s="59"/>
      <c r="E65" s="99"/>
      <c r="F65" s="97"/>
      <c r="G65" s="97"/>
      <c r="H65" s="100"/>
      <c r="I65" s="97"/>
      <c r="J65" s="59"/>
      <c r="K65" s="59"/>
      <c r="L65" s="99"/>
      <c r="M65" s="97"/>
      <c r="N65" s="97"/>
      <c r="O65" s="53"/>
      <c r="P65" s="53"/>
      <c r="Q65" s="53"/>
      <c r="R65" s="53"/>
      <c r="S65" s="53"/>
      <c r="T65" s="53"/>
      <c r="U65" s="53"/>
    </row>
    <row r="66" spans="1:21" ht="13.5" customHeight="1">
      <c r="A66" s="103" t="s">
        <v>26</v>
      </c>
      <c r="B66" s="104"/>
      <c r="C66" s="105" t="s">
        <v>151</v>
      </c>
      <c r="D66" s="106"/>
      <c r="E66" s="106"/>
      <c r="F66" s="60"/>
      <c r="G66" s="61"/>
      <c r="H66" s="109"/>
      <c r="I66" s="104"/>
      <c r="J66" s="60"/>
      <c r="K66" s="60"/>
      <c r="L66" s="60"/>
      <c r="M66" s="60"/>
      <c r="N66" s="62"/>
      <c r="O66" s="43"/>
      <c r="P66" s="63"/>
      <c r="Q66" s="63"/>
      <c r="R66" s="63"/>
      <c r="S66" s="63"/>
      <c r="T66" s="63"/>
      <c r="U66" s="63"/>
    </row>
    <row r="67" spans="1:21" ht="13.5" customHeight="1">
      <c r="A67" s="89" t="s">
        <v>27</v>
      </c>
      <c r="B67" s="90"/>
      <c r="C67" s="91" t="s">
        <v>72</v>
      </c>
      <c r="D67" s="74"/>
      <c r="E67" s="74"/>
      <c r="F67" s="64"/>
      <c r="G67" s="65"/>
      <c r="H67" s="89" t="s">
        <v>28</v>
      </c>
      <c r="I67" s="90"/>
      <c r="J67" s="91" t="s">
        <v>43</v>
      </c>
      <c r="K67" s="74"/>
      <c r="L67" s="66"/>
      <c r="M67" s="66"/>
      <c r="N67" s="65"/>
      <c r="O67" s="43"/>
      <c r="P67" s="63"/>
      <c r="Q67" s="63"/>
      <c r="R67" s="63"/>
      <c r="S67" s="63"/>
      <c r="T67" s="63"/>
      <c r="U67" s="63"/>
    </row>
    <row r="68" spans="1:21" ht="13.2">
      <c r="A68" s="85" t="s">
        <v>152</v>
      </c>
      <c r="B68" s="71"/>
      <c r="C68" s="55"/>
      <c r="D68" s="55"/>
      <c r="E68" s="56"/>
      <c r="F68" s="56"/>
      <c r="G68" s="56"/>
      <c r="H68" s="92" t="s">
        <v>153</v>
      </c>
      <c r="I68" s="71"/>
      <c r="J68" s="93"/>
      <c r="K68" s="71"/>
      <c r="L68" s="71"/>
      <c r="M68" s="56"/>
      <c r="N68" s="56"/>
      <c r="O68" s="63"/>
      <c r="P68" s="63"/>
      <c r="Q68" s="63"/>
      <c r="R68" s="63"/>
      <c r="S68" s="63"/>
      <c r="T68" s="63"/>
      <c r="U68" s="63"/>
    </row>
    <row r="69" spans="1:21" ht="13.2">
      <c r="A69" s="86" t="s">
        <v>72</v>
      </c>
      <c r="B69" s="71"/>
      <c r="C69" s="67" t="s">
        <v>73</v>
      </c>
      <c r="D69" s="87"/>
      <c r="E69" s="71"/>
      <c r="F69" s="71"/>
      <c r="G69" s="71"/>
      <c r="H69" s="71"/>
      <c r="I69" s="71"/>
      <c r="J69" s="71"/>
      <c r="K69" s="55"/>
      <c r="L69" s="56"/>
      <c r="M69" s="56"/>
      <c r="N69" s="56"/>
      <c r="O69" s="63"/>
      <c r="Q69" s="63"/>
      <c r="R69" s="63"/>
      <c r="S69" s="63"/>
      <c r="T69" s="63"/>
      <c r="U69" s="63"/>
    </row>
    <row r="70" spans="1:21" ht="13.2">
      <c r="A70" s="86" t="s">
        <v>60</v>
      </c>
      <c r="B70" s="71"/>
      <c r="C70" s="67" t="s">
        <v>154</v>
      </c>
      <c r="D70" s="87" t="s">
        <v>155</v>
      </c>
      <c r="E70" s="71"/>
      <c r="F70" s="71"/>
      <c r="G70" s="71"/>
      <c r="H70" s="71"/>
      <c r="I70" s="71"/>
      <c r="J70" s="71"/>
      <c r="K70" s="55"/>
      <c r="L70" s="56"/>
      <c r="M70" s="56"/>
      <c r="N70" s="56"/>
      <c r="O70" s="63"/>
      <c r="P70" s="63"/>
      <c r="Q70" s="63"/>
      <c r="R70" s="63"/>
      <c r="S70" s="63"/>
      <c r="T70" s="63"/>
      <c r="U70" s="63"/>
    </row>
    <row r="71" spans="1:21" ht="13.2">
      <c r="A71" s="54"/>
      <c r="B71" s="57"/>
      <c r="C71" s="55"/>
      <c r="D71" s="55"/>
      <c r="E71" s="56"/>
      <c r="F71" s="56"/>
      <c r="G71" s="56"/>
      <c r="H71" s="57"/>
      <c r="I71" s="57"/>
      <c r="J71" s="58"/>
      <c r="K71" s="55"/>
      <c r="L71" s="56"/>
      <c r="M71" s="56"/>
      <c r="N71" s="56"/>
      <c r="O71" s="68"/>
      <c r="P71" s="68"/>
      <c r="Q71" s="68"/>
      <c r="R71" s="68"/>
      <c r="S71" s="68"/>
      <c r="T71" s="68"/>
      <c r="U71" s="68"/>
    </row>
    <row r="72" spans="1:21" ht="13.2">
      <c r="A72" s="70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</row>
    <row r="73" spans="1:21" ht="18" customHeight="1">
      <c r="A73" s="88" t="s">
        <v>94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</row>
    <row r="74" spans="1:21" ht="13.2">
      <c r="A74" s="70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</row>
    <row r="75" spans="1:21" ht="13.5" customHeight="1">
      <c r="A75" s="72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</row>
    <row r="76" spans="1:21" ht="13.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</row>
  </sheetData>
  <mergeCells count="54">
    <mergeCell ref="H66:I66"/>
    <mergeCell ref="A14:B14"/>
    <mergeCell ref="A15:U15"/>
    <mergeCell ref="A16:U16"/>
    <mergeCell ref="A1:U1"/>
    <mergeCell ref="A2:U2"/>
    <mergeCell ref="A3:U3"/>
    <mergeCell ref="A4:U4"/>
    <mergeCell ref="A5:U5"/>
    <mergeCell ref="A6:U6"/>
    <mergeCell ref="A13:B13"/>
    <mergeCell ref="D13:F13"/>
    <mergeCell ref="H13:I13"/>
    <mergeCell ref="D14:F14"/>
    <mergeCell ref="H14:I14"/>
    <mergeCell ref="K14:M14"/>
    <mergeCell ref="A74:U75"/>
    <mergeCell ref="A67:B67"/>
    <mergeCell ref="C67:E67"/>
    <mergeCell ref="J67:K67"/>
    <mergeCell ref="H68:I68"/>
    <mergeCell ref="J68:L68"/>
    <mergeCell ref="D69:J69"/>
    <mergeCell ref="H67:I67"/>
    <mergeCell ref="A69:B69"/>
    <mergeCell ref="A70:B70"/>
    <mergeCell ref="D70:J70"/>
    <mergeCell ref="A72:U72"/>
    <mergeCell ref="A73:U73"/>
    <mergeCell ref="A43:U43"/>
    <mergeCell ref="A44:U44"/>
    <mergeCell ref="A45:U45"/>
    <mergeCell ref="L35:N35"/>
    <mergeCell ref="A68:B68"/>
    <mergeCell ref="E35:G35"/>
    <mergeCell ref="A36:U36"/>
    <mergeCell ref="A37:U37"/>
    <mergeCell ref="E65:G65"/>
    <mergeCell ref="H65:I65"/>
    <mergeCell ref="H35:I35"/>
    <mergeCell ref="A65:B65"/>
    <mergeCell ref="L65:N65"/>
    <mergeCell ref="A66:B66"/>
    <mergeCell ref="C66:E66"/>
    <mergeCell ref="A35:B35"/>
    <mergeCell ref="A38:U39"/>
    <mergeCell ref="A40:U40"/>
    <mergeCell ref="A41:U41"/>
    <mergeCell ref="A42:U42"/>
    <mergeCell ref="H34:I34"/>
    <mergeCell ref="L34:N34"/>
    <mergeCell ref="O34:U35"/>
    <mergeCell ref="E34:G34"/>
    <mergeCell ref="A34:B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 16's 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2016-11-09T14:45:45Z</dcterms:created>
  <dcterms:modified xsi:type="dcterms:W3CDTF">2016-11-09T14:45:45Z</dcterms:modified>
</cp:coreProperties>
</file>