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Online" sheetId="1" r:id="rId1"/>
  </sheets>
  <calcPr calcId="171027"/>
</workbook>
</file>

<file path=xl/calcChain.xml><?xml version="1.0" encoding="utf-8"?>
<calcChain xmlns="http://schemas.openxmlformats.org/spreadsheetml/2006/main">
  <c r="K57" i="1" l="1"/>
  <c r="K56" i="1"/>
  <c r="K55" i="1"/>
  <c r="K54" i="1"/>
  <c r="K53" i="1"/>
  <c r="K52" i="1"/>
  <c r="K51" i="1"/>
  <c r="K50" i="1"/>
  <c r="K49" i="1"/>
  <c r="K48" i="1"/>
  <c r="F48" i="1"/>
  <c r="F49" i="1" s="1"/>
  <c r="F50" i="1" s="1"/>
  <c r="F51" i="1" s="1"/>
  <c r="F52" i="1" s="1"/>
  <c r="F53" i="1" s="1"/>
  <c r="F54" i="1" s="1"/>
  <c r="F55" i="1" s="1"/>
  <c r="F56" i="1" s="1"/>
  <c r="F57" i="1" s="1"/>
  <c r="P44" i="1"/>
  <c r="K44" i="1"/>
  <c r="F44" i="1"/>
  <c r="P43" i="1"/>
  <c r="F43" i="1"/>
  <c r="P42" i="1"/>
  <c r="K42" i="1"/>
  <c r="F42" i="1"/>
  <c r="P41" i="1"/>
  <c r="K41" i="1"/>
  <c r="F41" i="1"/>
  <c r="P40" i="1"/>
  <c r="K40" i="1"/>
  <c r="F40" i="1"/>
  <c r="A40" i="1"/>
  <c r="A41" i="1" s="1"/>
  <c r="A42" i="1" s="1"/>
  <c r="A43" i="1" s="1"/>
  <c r="A44" i="1" s="1"/>
  <c r="P39" i="1"/>
  <c r="K39" i="1"/>
  <c r="F39" i="1"/>
  <c r="P33" i="1"/>
  <c r="K33" i="1"/>
  <c r="F33" i="1"/>
  <c r="P32" i="1"/>
  <c r="K32" i="1"/>
  <c r="P31" i="1"/>
  <c r="K31" i="1"/>
  <c r="F31" i="1"/>
  <c r="P30" i="1"/>
  <c r="K30" i="1"/>
  <c r="F30" i="1"/>
  <c r="K29" i="1"/>
  <c r="F29" i="1"/>
  <c r="A29" i="1"/>
  <c r="A30" i="1" s="1"/>
  <c r="A31" i="1" s="1"/>
  <c r="A32" i="1" s="1"/>
  <c r="A33" i="1" s="1"/>
  <c r="K28" i="1"/>
  <c r="F28" i="1"/>
  <c r="P27" i="1"/>
  <c r="K27" i="1"/>
  <c r="F27" i="1"/>
  <c r="P26" i="1"/>
  <c r="K26" i="1"/>
  <c r="F26" i="1"/>
  <c r="A26" i="1"/>
  <c r="A27" i="1" s="1"/>
  <c r="P25" i="1"/>
  <c r="K25" i="1"/>
  <c r="F25" i="1"/>
  <c r="A25" i="1"/>
  <c r="P24" i="1"/>
  <c r="K24" i="1"/>
  <c r="F24" i="1"/>
  <c r="P19" i="1"/>
  <c r="F19" i="1"/>
  <c r="P18" i="1"/>
  <c r="P17" i="1"/>
  <c r="K17" i="1"/>
  <c r="F17" i="1"/>
  <c r="P16" i="1"/>
  <c r="K16" i="1"/>
  <c r="P15" i="1"/>
  <c r="K15" i="1"/>
  <c r="F15" i="1"/>
  <c r="K14" i="1"/>
  <c r="F14" i="1"/>
  <c r="P13" i="1"/>
  <c r="K13" i="1"/>
  <c r="F13" i="1"/>
  <c r="P12" i="1"/>
  <c r="K12" i="1"/>
  <c r="F12" i="1"/>
  <c r="P11" i="1"/>
  <c r="K11" i="1"/>
  <c r="F11" i="1"/>
  <c r="K10" i="1"/>
  <c r="F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P9" i="1"/>
  <c r="K9" i="1"/>
  <c r="F9" i="1"/>
</calcChain>
</file>

<file path=xl/sharedStrings.xml><?xml version="1.0" encoding="utf-8"?>
<sst xmlns="http://schemas.openxmlformats.org/spreadsheetml/2006/main" count="266" uniqueCount="128">
  <si>
    <t>PITCH and PUTT UNION of IRELAND</t>
  </si>
  <si>
    <t>MUNSTER GENTS STROKEPLAY</t>
  </si>
  <si>
    <t>CHAMPIONSHIPS 2014</t>
  </si>
  <si>
    <t xml:space="preserve">FINALS   --  DOUGLAS  -- CORK -- SUNDAY, 13th JULY 2014   </t>
  </si>
  <si>
    <t>JUNIOR GRADE -- 36 HOLE STROKEPLAY (HANDICAPS)</t>
  </si>
  <si>
    <t>JUNIOR GRADE</t>
  </si>
  <si>
    <t>R1</t>
  </si>
  <si>
    <t>R2</t>
  </si>
  <si>
    <t>TOT</t>
  </si>
  <si>
    <t>Sean Ashe</t>
  </si>
  <si>
    <t>Gleneagle</t>
  </si>
  <si>
    <t>Paddy O'Donovan</t>
  </si>
  <si>
    <t>Bishopstown</t>
  </si>
  <si>
    <t>Aidan Ryan (Juv)</t>
  </si>
  <si>
    <t>Cunnigar</t>
  </si>
  <si>
    <t>Paddy Sheedy</t>
  </si>
  <si>
    <t>Clare Road</t>
  </si>
  <si>
    <t>James Fleming</t>
  </si>
  <si>
    <t xml:space="preserve">Deerpark </t>
  </si>
  <si>
    <t>Mark Kevin</t>
  </si>
  <si>
    <t>Riverdale</t>
  </si>
  <si>
    <t>NR</t>
  </si>
  <si>
    <t>John Minogue</t>
  </si>
  <si>
    <t>Michael Kerin</t>
  </si>
  <si>
    <t>Colin Sheehan</t>
  </si>
  <si>
    <t>Douglas</t>
  </si>
  <si>
    <t>Ned Rice</t>
  </si>
  <si>
    <t>Fermoy</t>
  </si>
  <si>
    <t>Nicky Bohane</t>
  </si>
  <si>
    <t>Lakewood</t>
  </si>
  <si>
    <t>Leonard Barry</t>
  </si>
  <si>
    <t>E.S.B.</t>
  </si>
  <si>
    <t>John Clifton</t>
  </si>
  <si>
    <t>Castleisland</t>
  </si>
  <si>
    <t>Jim Doyle</t>
  </si>
  <si>
    <t>Pat Carroll</t>
  </si>
  <si>
    <t>Majestic</t>
  </si>
  <si>
    <t>Mark Hanrahan</t>
  </si>
  <si>
    <t>John Farrell</t>
  </si>
  <si>
    <t>Bruff</t>
  </si>
  <si>
    <t>Clint O'Keeffe</t>
  </si>
  <si>
    <t>St. Stephen's</t>
  </si>
  <si>
    <t>Aidan O'Sullivan</t>
  </si>
  <si>
    <t>Tralee</t>
  </si>
  <si>
    <t>Stephen Cahill</t>
  </si>
  <si>
    <t>Brian Lenihan</t>
  </si>
  <si>
    <t>Charleville</t>
  </si>
  <si>
    <t>Robert O'Donnell</t>
  </si>
  <si>
    <t>Tipperary Hills</t>
  </si>
  <si>
    <t>Kevin Woods</t>
  </si>
  <si>
    <t>Gerard Hogan</t>
  </si>
  <si>
    <t>Joseph O'Riordan</t>
  </si>
  <si>
    <t>Jamie Malone (Juv)</t>
  </si>
  <si>
    <t>Colm O'Connor</t>
  </si>
  <si>
    <t>Paddy Lawlor</t>
  </si>
  <si>
    <t>Kevin Cotter</t>
  </si>
  <si>
    <t>Castlelyons</t>
  </si>
  <si>
    <t>Stephen Cavanagh</t>
  </si>
  <si>
    <t>Jonathan Madden</t>
  </si>
  <si>
    <t>Niall Kelleher</t>
  </si>
  <si>
    <t>Michael Farrell</t>
  </si>
  <si>
    <t>1st</t>
  </si>
  <si>
    <t>Jamie Malone</t>
  </si>
  <si>
    <t>Tipp Hills</t>
  </si>
  <si>
    <t>2nd</t>
  </si>
  <si>
    <t>3rd</t>
  </si>
  <si>
    <t xml:space="preserve">John Farrell </t>
  </si>
  <si>
    <t>INTERMEDIATE GRADE -- 36 HOLE STROKEPLAY (HANDICAPS)</t>
  </si>
  <si>
    <t>Martin Freaney</t>
  </si>
  <si>
    <t>Martin Walsh</t>
  </si>
  <si>
    <t>Cill Na Móna</t>
  </si>
  <si>
    <t>Daniel Keohane</t>
  </si>
  <si>
    <t xml:space="preserve">Justin McCarthy </t>
  </si>
  <si>
    <t>Mark Keohane</t>
  </si>
  <si>
    <t>Rocklodge</t>
  </si>
  <si>
    <t>Denis Dennehy</t>
  </si>
  <si>
    <t>Johnny Martin</t>
  </si>
  <si>
    <t>Aidan O'Rourke</t>
  </si>
  <si>
    <t>Alex Grassick</t>
  </si>
  <si>
    <t>Aidan O'Connor</t>
  </si>
  <si>
    <t>Ray Lyons</t>
  </si>
  <si>
    <t>Ger Hanrahan</t>
  </si>
  <si>
    <t>Brian Healy</t>
  </si>
  <si>
    <t>Dean Curtin</t>
  </si>
  <si>
    <t>Patrick Williams</t>
  </si>
  <si>
    <t>Craig Cahill</t>
  </si>
  <si>
    <t>Daniel O'Sullivan</t>
  </si>
  <si>
    <t>Gerard Forde</t>
  </si>
  <si>
    <t>Paul Collins</t>
  </si>
  <si>
    <t>Eddie Hogan</t>
  </si>
  <si>
    <t>Michael Morrissey</t>
  </si>
  <si>
    <t>John Fitzgerald</t>
  </si>
  <si>
    <t>John Slattery</t>
  </si>
  <si>
    <t>Ballinlough</t>
  </si>
  <si>
    <t>Damien Long</t>
  </si>
  <si>
    <t>Dean Courtney</t>
  </si>
  <si>
    <t>DQ</t>
  </si>
  <si>
    <t>Michael Dennehy</t>
  </si>
  <si>
    <t>Raymond Collins</t>
  </si>
  <si>
    <t>Declan Freeman</t>
  </si>
  <si>
    <t>St John Kelliher (Juv)</t>
  </si>
  <si>
    <t>Shane Neiland</t>
  </si>
  <si>
    <t>SENIOR GRADE -- 36 HOLE STROKEPLAY (HANDICAPS)</t>
  </si>
  <si>
    <t>TOP 10 QUALIFY FOR FINAL 18</t>
  </si>
  <si>
    <t>David Ahern</t>
  </si>
  <si>
    <t>Raffeen Creek</t>
  </si>
  <si>
    <t>Anthony Culhane</t>
  </si>
  <si>
    <t>Sean Minogue</t>
  </si>
  <si>
    <t>D.J. Lynch</t>
  </si>
  <si>
    <t>Maurice Carey</t>
  </si>
  <si>
    <t>Brian Cahill</t>
  </si>
  <si>
    <t>Lakeside</t>
  </si>
  <si>
    <t>Michael Kennedy</t>
  </si>
  <si>
    <t>Hillview</t>
  </si>
  <si>
    <t>Michael Fennell</t>
  </si>
  <si>
    <t>John Aherne</t>
  </si>
  <si>
    <t>Pat Martin</t>
  </si>
  <si>
    <t>Declan Sheedy</t>
  </si>
  <si>
    <t>Denis O'Sullivan</t>
  </si>
  <si>
    <t>John Treacy</t>
  </si>
  <si>
    <t>Kevin McCarthy</t>
  </si>
  <si>
    <t>Barry Morrissey</t>
  </si>
  <si>
    <t>Lar Finn</t>
  </si>
  <si>
    <t>James Ryan</t>
  </si>
  <si>
    <t>Jamie Blake</t>
  </si>
  <si>
    <t>Top 10</t>
  </si>
  <si>
    <t>R3</t>
  </si>
  <si>
    <t xml:space="preserve">Pat Martin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</si>
</sst>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Calibri"/>
    </font>
    <font>
      <b/>
      <sz val="20"/>
      <color rgb="FF000000"/>
      <name val="Arial"/>
    </font>
    <font>
      <sz val="11"/>
      <color rgb="FF000000"/>
      <name val="Arial"/>
    </font>
    <font>
      <b/>
      <sz val="14"/>
      <color rgb="FF000000"/>
      <name val="Arial"/>
    </font>
    <font>
      <b/>
      <sz val="10"/>
      <color rgb="FFFFFFFF"/>
      <name val="Arial"/>
    </font>
    <font>
      <sz val="11"/>
      <name val="Calibri"/>
    </font>
    <font>
      <sz val="10"/>
      <color rgb="FF000000"/>
      <name val="Arial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E5B8B7"/>
        <bgColor rgb="FFE5B8B7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2" fillId="0" borderId="0" xfId="0" applyFont="1"/>
    <xf numFmtId="15" fontId="3" fillId="0" borderId="0" xfId="0" applyNumberFormat="1" applyFont="1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6" fillId="4" borderId="5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/>
    <xf numFmtId="0" fontId="6" fillId="4" borderId="6" xfId="0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5" borderId="5" xfId="0" applyFont="1" applyFill="1" applyBorder="1"/>
    <xf numFmtId="0" fontId="6" fillId="5" borderId="5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5" xfId="0" applyFont="1" applyFill="1" applyBorder="1" applyAlignment="1"/>
    <xf numFmtId="2" fontId="4" fillId="3" borderId="7" xfId="0" applyNumberFormat="1" applyFont="1" applyFill="1" applyBorder="1" applyAlignment="1">
      <alignment horizontal="center"/>
    </xf>
    <xf numFmtId="0" fontId="6" fillId="4" borderId="8" xfId="0" applyFont="1" applyFill="1" applyBorder="1"/>
    <xf numFmtId="0" fontId="6" fillId="4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6" fillId="5" borderId="6" xfId="0" applyFont="1" applyFill="1" applyBorder="1" applyAlignment="1">
      <alignment horizontal="center"/>
    </xf>
    <xf numFmtId="0" fontId="6" fillId="4" borderId="8" xfId="0" applyFont="1" applyFill="1" applyBorder="1" applyAlignment="1"/>
    <xf numFmtId="0" fontId="4" fillId="2" borderId="2" xfId="0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0" fontId="6" fillId="5" borderId="8" xfId="0" applyFont="1" applyFill="1" applyBorder="1"/>
    <xf numFmtId="0" fontId="0" fillId="5" borderId="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1" fontId="4" fillId="3" borderId="7" xfId="0" applyNumberFormat="1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95250</xdr:rowOff>
    </xdr:from>
    <xdr:to>
      <xdr:col>15</xdr:col>
      <xdr:colOff>171450</xdr:colOff>
      <xdr:row>4</xdr:row>
      <xdr:rowOff>95250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00100" cy="12287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123825</xdr:colOff>
      <xdr:row>0</xdr:row>
      <xdr:rowOff>19050</xdr:rowOff>
    </xdr:from>
    <xdr:to>
      <xdr:col>1</xdr:col>
      <xdr:colOff>552450</xdr:colOff>
      <xdr:row>4</xdr:row>
      <xdr:rowOff>19050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00100" cy="12287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workbookViewId="0">
      <selection sqref="A1:O1"/>
    </sheetView>
  </sheetViews>
  <sheetFormatPr defaultColWidth="15.109375" defaultRowHeight="15.75" customHeight="1"/>
  <cols>
    <col min="1" max="1" width="4.88671875" customWidth="1"/>
    <col min="2" max="2" width="14.33203125" customWidth="1"/>
    <col min="3" max="3" width="13.21875" customWidth="1"/>
    <col min="4" max="6" width="4.109375" customWidth="1"/>
    <col min="7" max="7" width="17.88671875" customWidth="1"/>
    <col min="8" max="8" width="12.77734375" customWidth="1"/>
    <col min="9" max="11" width="4.109375" customWidth="1"/>
    <col min="12" max="12" width="16" customWidth="1"/>
    <col min="13" max="13" width="13" customWidth="1"/>
    <col min="14" max="16" width="4.109375" customWidth="1"/>
  </cols>
  <sheetData>
    <row r="1" spans="1:16" ht="26.25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1"/>
    </row>
    <row r="2" spans="1:16" ht="26.25" customHeight="1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1"/>
    </row>
    <row r="3" spans="1:16" ht="26.25" customHeight="1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"/>
    </row>
    <row r="4" spans="1:16" ht="18" customHeight="1">
      <c r="A4" s="39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1"/>
    </row>
    <row r="5" spans="1:16" ht="18" customHeight="1">
      <c r="A5" s="40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1"/>
    </row>
    <row r="6" spans="1:16" ht="18.75" customHeight="1">
      <c r="A6" s="41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5.75" customHeight="1">
      <c r="A7" s="2"/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"/>
    </row>
    <row r="8" spans="1:16" ht="15.75" customHeight="1">
      <c r="A8" s="42" t="s">
        <v>5</v>
      </c>
      <c r="B8" s="43"/>
      <c r="C8" s="43"/>
      <c r="D8" s="4" t="s">
        <v>6</v>
      </c>
      <c r="E8" s="4" t="s">
        <v>7</v>
      </c>
      <c r="F8" s="4" t="s">
        <v>8</v>
      </c>
      <c r="G8" s="44"/>
      <c r="H8" s="43"/>
      <c r="I8" s="4" t="s">
        <v>6</v>
      </c>
      <c r="J8" s="4" t="s">
        <v>7</v>
      </c>
      <c r="K8" s="4" t="s">
        <v>8</v>
      </c>
      <c r="L8" s="44"/>
      <c r="M8" s="43"/>
      <c r="N8" s="4" t="s">
        <v>6</v>
      </c>
      <c r="O8" s="4" t="s">
        <v>7</v>
      </c>
      <c r="P8" s="5" t="s">
        <v>8</v>
      </c>
    </row>
    <row r="9" spans="1:16" ht="15" customHeight="1">
      <c r="A9" s="6">
        <v>9</v>
      </c>
      <c r="B9" s="7" t="s">
        <v>9</v>
      </c>
      <c r="C9" s="7" t="s">
        <v>10</v>
      </c>
      <c r="D9" s="8">
        <v>54</v>
      </c>
      <c r="E9" s="8">
        <v>53</v>
      </c>
      <c r="F9" s="9">
        <f t="shared" ref="F9:F15" si="0">SUM(D9:E9)</f>
        <v>107</v>
      </c>
      <c r="G9" s="7" t="s">
        <v>11</v>
      </c>
      <c r="H9" s="7" t="s">
        <v>12</v>
      </c>
      <c r="I9" s="8">
        <v>48</v>
      </c>
      <c r="J9" s="8">
        <v>51</v>
      </c>
      <c r="K9" s="9">
        <f t="shared" ref="K9:K17" si="1">SUM(I9:J9)</f>
        <v>99</v>
      </c>
      <c r="L9" s="10" t="s">
        <v>13</v>
      </c>
      <c r="M9" s="7" t="s">
        <v>14</v>
      </c>
      <c r="N9" s="8">
        <v>57</v>
      </c>
      <c r="O9" s="8">
        <v>54</v>
      </c>
      <c r="P9" s="11">
        <f>SUM(N9:O9)</f>
        <v>111</v>
      </c>
    </row>
    <row r="10" spans="1:16" ht="15" customHeight="1">
      <c r="A10" s="12">
        <f t="shared" ref="A10:A19" si="2">A9+0.04</f>
        <v>9.0399999999999991</v>
      </c>
      <c r="B10" s="7" t="s">
        <v>15</v>
      </c>
      <c r="C10" s="7" t="s">
        <v>16</v>
      </c>
      <c r="D10" s="8">
        <v>58</v>
      </c>
      <c r="E10" s="8">
        <v>49</v>
      </c>
      <c r="F10" s="9">
        <f t="shared" si="0"/>
        <v>107</v>
      </c>
      <c r="G10" s="7" t="s">
        <v>17</v>
      </c>
      <c r="H10" s="7" t="s">
        <v>18</v>
      </c>
      <c r="I10" s="8">
        <v>50</v>
      </c>
      <c r="J10" s="8">
        <v>45</v>
      </c>
      <c r="K10" s="9">
        <f t="shared" si="1"/>
        <v>95</v>
      </c>
      <c r="L10" s="7" t="s">
        <v>19</v>
      </c>
      <c r="M10" s="7" t="s">
        <v>20</v>
      </c>
      <c r="N10" s="8" t="s">
        <v>21</v>
      </c>
      <c r="O10" s="8" t="s">
        <v>21</v>
      </c>
      <c r="P10" s="13" t="s">
        <v>21</v>
      </c>
    </row>
    <row r="11" spans="1:16" ht="15" customHeight="1">
      <c r="A11" s="12">
        <f t="shared" si="2"/>
        <v>9.0799999999999983</v>
      </c>
      <c r="B11" s="14" t="s">
        <v>22</v>
      </c>
      <c r="C11" s="14" t="s">
        <v>20</v>
      </c>
      <c r="D11" s="15">
        <v>42</v>
      </c>
      <c r="E11" s="15">
        <v>45</v>
      </c>
      <c r="F11" s="16">
        <f t="shared" si="0"/>
        <v>87</v>
      </c>
      <c r="G11" s="7" t="s">
        <v>23</v>
      </c>
      <c r="H11" s="7" t="s">
        <v>16</v>
      </c>
      <c r="I11" s="8">
        <v>50</v>
      </c>
      <c r="J11" s="8">
        <v>52</v>
      </c>
      <c r="K11" s="9">
        <f t="shared" si="1"/>
        <v>102</v>
      </c>
      <c r="L11" s="7" t="s">
        <v>24</v>
      </c>
      <c r="M11" s="7" t="s">
        <v>25</v>
      </c>
      <c r="N11" s="8">
        <v>47</v>
      </c>
      <c r="O11" s="8">
        <v>46</v>
      </c>
      <c r="P11" s="11">
        <f t="shared" ref="P11:P13" si="3">SUM(N11:O11)</f>
        <v>93</v>
      </c>
    </row>
    <row r="12" spans="1:16" ht="15" customHeight="1">
      <c r="A12" s="12">
        <f t="shared" si="2"/>
        <v>9.1199999999999974</v>
      </c>
      <c r="B12" s="7" t="s">
        <v>26</v>
      </c>
      <c r="C12" s="7" t="s">
        <v>27</v>
      </c>
      <c r="D12" s="8">
        <v>56</v>
      </c>
      <c r="E12" s="8">
        <v>48</v>
      </c>
      <c r="F12" s="9">
        <f t="shared" si="0"/>
        <v>104</v>
      </c>
      <c r="G12" s="7" t="s">
        <v>28</v>
      </c>
      <c r="H12" s="7" t="s">
        <v>29</v>
      </c>
      <c r="I12" s="8">
        <v>48</v>
      </c>
      <c r="J12" s="8">
        <v>50</v>
      </c>
      <c r="K12" s="9">
        <f t="shared" si="1"/>
        <v>98</v>
      </c>
      <c r="L12" s="7" t="s">
        <v>30</v>
      </c>
      <c r="M12" s="7" t="s">
        <v>31</v>
      </c>
      <c r="N12" s="8">
        <v>52</v>
      </c>
      <c r="O12" s="8">
        <v>52</v>
      </c>
      <c r="P12" s="11">
        <f t="shared" si="3"/>
        <v>104</v>
      </c>
    </row>
    <row r="13" spans="1:16" ht="15" customHeight="1">
      <c r="A13" s="12">
        <f t="shared" si="2"/>
        <v>9.1599999999999966</v>
      </c>
      <c r="B13" s="7" t="s">
        <v>32</v>
      </c>
      <c r="C13" s="7" t="s">
        <v>33</v>
      </c>
      <c r="D13" s="8">
        <v>47</v>
      </c>
      <c r="E13" s="8">
        <v>50</v>
      </c>
      <c r="F13" s="9">
        <f t="shared" si="0"/>
        <v>97</v>
      </c>
      <c r="G13" s="7" t="s">
        <v>34</v>
      </c>
      <c r="H13" s="7" t="s">
        <v>27</v>
      </c>
      <c r="I13" s="8">
        <v>53</v>
      </c>
      <c r="J13" s="8">
        <v>52</v>
      </c>
      <c r="K13" s="9">
        <f t="shared" si="1"/>
        <v>105</v>
      </c>
      <c r="L13" s="7" t="s">
        <v>35</v>
      </c>
      <c r="M13" s="7" t="s">
        <v>36</v>
      </c>
      <c r="N13" s="8">
        <v>53</v>
      </c>
      <c r="O13" s="8">
        <v>52</v>
      </c>
      <c r="P13" s="11">
        <f t="shared" si="3"/>
        <v>105</v>
      </c>
    </row>
    <row r="14" spans="1:16" ht="15" customHeight="1">
      <c r="A14" s="12">
        <f t="shared" si="2"/>
        <v>9.1999999999999957</v>
      </c>
      <c r="B14" s="7" t="s">
        <v>37</v>
      </c>
      <c r="C14" s="7" t="s">
        <v>16</v>
      </c>
      <c r="D14" s="8">
        <v>55</v>
      </c>
      <c r="E14" s="8">
        <v>49</v>
      </c>
      <c r="F14" s="9">
        <f t="shared" si="0"/>
        <v>104</v>
      </c>
      <c r="G14" s="14" t="s">
        <v>38</v>
      </c>
      <c r="H14" s="14" t="s">
        <v>39</v>
      </c>
      <c r="I14" s="15">
        <v>47</v>
      </c>
      <c r="J14" s="15">
        <v>43</v>
      </c>
      <c r="K14" s="16">
        <f t="shared" si="1"/>
        <v>90</v>
      </c>
      <c r="L14" s="7" t="s">
        <v>40</v>
      </c>
      <c r="M14" s="7" t="s">
        <v>41</v>
      </c>
      <c r="N14" s="8" t="s">
        <v>21</v>
      </c>
      <c r="O14" s="8" t="s">
        <v>21</v>
      </c>
      <c r="P14" s="13" t="s">
        <v>21</v>
      </c>
    </row>
    <row r="15" spans="1:16" ht="15" customHeight="1">
      <c r="A15" s="12">
        <f t="shared" si="2"/>
        <v>9.2399999999999949</v>
      </c>
      <c r="B15" s="7" t="s">
        <v>42</v>
      </c>
      <c r="C15" s="7" t="s">
        <v>43</v>
      </c>
      <c r="D15" s="8">
        <v>53</v>
      </c>
      <c r="E15" s="8">
        <v>49</v>
      </c>
      <c r="F15" s="9">
        <f t="shared" si="0"/>
        <v>102</v>
      </c>
      <c r="G15" s="7" t="s">
        <v>44</v>
      </c>
      <c r="H15" s="7" t="s">
        <v>41</v>
      </c>
      <c r="I15" s="8">
        <v>47</v>
      </c>
      <c r="J15" s="8">
        <v>49</v>
      </c>
      <c r="K15" s="9">
        <f t="shared" si="1"/>
        <v>96</v>
      </c>
      <c r="L15" s="7" t="s">
        <v>45</v>
      </c>
      <c r="M15" s="7" t="s">
        <v>46</v>
      </c>
      <c r="N15" s="8">
        <v>54</v>
      </c>
      <c r="O15" s="8">
        <v>46</v>
      </c>
      <c r="P15" s="11">
        <f t="shared" ref="P15:P19" si="4">SUM(N15:O15)</f>
        <v>100</v>
      </c>
    </row>
    <row r="16" spans="1:16" ht="15" customHeight="1">
      <c r="A16" s="12">
        <f t="shared" si="2"/>
        <v>9.279999999999994</v>
      </c>
      <c r="B16" s="7" t="s">
        <v>47</v>
      </c>
      <c r="C16" s="7" t="s">
        <v>48</v>
      </c>
      <c r="D16" s="8">
        <v>57</v>
      </c>
      <c r="E16" s="9"/>
      <c r="F16" s="8" t="s">
        <v>21</v>
      </c>
      <c r="G16" s="7" t="s">
        <v>49</v>
      </c>
      <c r="H16" s="7" t="s">
        <v>16</v>
      </c>
      <c r="I16" s="8">
        <v>51</v>
      </c>
      <c r="J16" s="8">
        <v>53</v>
      </c>
      <c r="K16" s="9">
        <f t="shared" si="1"/>
        <v>104</v>
      </c>
      <c r="L16" s="7" t="s">
        <v>50</v>
      </c>
      <c r="M16" s="7" t="s">
        <v>41</v>
      </c>
      <c r="N16" s="8">
        <v>50</v>
      </c>
      <c r="O16" s="8">
        <v>42</v>
      </c>
      <c r="P16" s="11">
        <f t="shared" si="4"/>
        <v>92</v>
      </c>
    </row>
    <row r="17" spans="1:16" ht="15" customHeight="1">
      <c r="A17" s="12">
        <f t="shared" si="2"/>
        <v>9.3199999999999932</v>
      </c>
      <c r="B17" s="7" t="s">
        <v>51</v>
      </c>
      <c r="C17" s="7" t="s">
        <v>39</v>
      </c>
      <c r="D17" s="8">
        <v>52</v>
      </c>
      <c r="E17" s="8">
        <v>50</v>
      </c>
      <c r="F17" s="9">
        <f>SUM(D17:E17)</f>
        <v>102</v>
      </c>
      <c r="G17" s="17" t="s">
        <v>52</v>
      </c>
      <c r="H17" s="14" t="s">
        <v>48</v>
      </c>
      <c r="I17" s="15">
        <v>46</v>
      </c>
      <c r="J17" s="15">
        <v>39</v>
      </c>
      <c r="K17" s="16">
        <f t="shared" si="1"/>
        <v>85</v>
      </c>
      <c r="L17" s="7" t="s">
        <v>53</v>
      </c>
      <c r="M17" s="7" t="s">
        <v>12</v>
      </c>
      <c r="N17" s="8">
        <v>54</v>
      </c>
      <c r="O17" s="8">
        <v>49</v>
      </c>
      <c r="P17" s="11">
        <f t="shared" si="4"/>
        <v>103</v>
      </c>
    </row>
    <row r="18" spans="1:16" ht="15.75" customHeight="1">
      <c r="A18" s="18">
        <f t="shared" si="2"/>
        <v>9.3599999999999923</v>
      </c>
      <c r="B18" s="7" t="s">
        <v>54</v>
      </c>
      <c r="C18" s="7" t="s">
        <v>14</v>
      </c>
      <c r="D18" s="8">
        <v>49</v>
      </c>
      <c r="E18" s="9"/>
      <c r="F18" s="8" t="s">
        <v>21</v>
      </c>
      <c r="G18" s="7" t="s">
        <v>55</v>
      </c>
      <c r="H18" s="7" t="s">
        <v>56</v>
      </c>
      <c r="I18" s="8" t="s">
        <v>21</v>
      </c>
      <c r="J18" s="8" t="s">
        <v>21</v>
      </c>
      <c r="K18" s="8" t="s">
        <v>21</v>
      </c>
      <c r="L18" s="10" t="s">
        <v>57</v>
      </c>
      <c r="M18" s="7" t="s">
        <v>48</v>
      </c>
      <c r="N18" s="8">
        <v>48</v>
      </c>
      <c r="O18" s="8">
        <v>45</v>
      </c>
      <c r="P18" s="11">
        <f t="shared" si="4"/>
        <v>93</v>
      </c>
    </row>
    <row r="19" spans="1:16" ht="16.5" customHeight="1">
      <c r="A19" s="18">
        <f t="shared" si="2"/>
        <v>9.3999999999999915</v>
      </c>
      <c r="B19" s="19" t="s">
        <v>58</v>
      </c>
      <c r="C19" s="19" t="s">
        <v>48</v>
      </c>
      <c r="D19" s="20">
        <v>49</v>
      </c>
      <c r="E19" s="20">
        <v>45</v>
      </c>
      <c r="F19" s="21">
        <f>SUM(D19:E19)</f>
        <v>94</v>
      </c>
      <c r="G19" s="19" t="s">
        <v>59</v>
      </c>
      <c r="H19" s="19" t="s">
        <v>12</v>
      </c>
      <c r="I19" s="20">
        <v>50</v>
      </c>
      <c r="J19" s="20">
        <v>56</v>
      </c>
      <c r="K19" s="20">
        <v>106</v>
      </c>
      <c r="L19" s="19" t="s">
        <v>60</v>
      </c>
      <c r="M19" s="19" t="s">
        <v>39</v>
      </c>
      <c r="N19" s="20">
        <v>43</v>
      </c>
      <c r="O19" s="20">
        <v>51</v>
      </c>
      <c r="P19" s="22">
        <f t="shared" si="4"/>
        <v>94</v>
      </c>
    </row>
    <row r="20" spans="1:16" ht="15.75" customHeight="1">
      <c r="A20" s="23" t="s">
        <v>61</v>
      </c>
      <c r="B20" s="23" t="s">
        <v>62</v>
      </c>
      <c r="C20" s="23" t="s">
        <v>63</v>
      </c>
      <c r="D20" s="23">
        <v>85</v>
      </c>
      <c r="E20" s="24"/>
      <c r="F20" s="23" t="s">
        <v>64</v>
      </c>
      <c r="G20" s="23" t="s">
        <v>22</v>
      </c>
      <c r="H20" s="23" t="s">
        <v>20</v>
      </c>
      <c r="I20" s="23">
        <v>87</v>
      </c>
      <c r="J20" s="24"/>
      <c r="K20" s="23" t="s">
        <v>65</v>
      </c>
      <c r="L20" s="23" t="s">
        <v>66</v>
      </c>
      <c r="M20" s="23" t="s">
        <v>39</v>
      </c>
      <c r="N20" s="23">
        <v>90</v>
      </c>
      <c r="O20" s="24"/>
      <c r="P20" s="24"/>
    </row>
    <row r="21" spans="1:16" ht="18.75" customHeight="1">
      <c r="A21" s="47" t="s">
        <v>67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15.75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 ht="15.75" customHeight="1">
      <c r="A23" s="45"/>
      <c r="B23" s="43"/>
      <c r="C23" s="43"/>
      <c r="D23" s="4" t="s">
        <v>6</v>
      </c>
      <c r="E23" s="4" t="s">
        <v>7</v>
      </c>
      <c r="F23" s="4" t="s">
        <v>8</v>
      </c>
      <c r="G23" s="44"/>
      <c r="H23" s="43"/>
      <c r="I23" s="4" t="s">
        <v>6</v>
      </c>
      <c r="J23" s="4" t="s">
        <v>7</v>
      </c>
      <c r="K23" s="4" t="s">
        <v>8</v>
      </c>
      <c r="L23" s="44"/>
      <c r="M23" s="43"/>
      <c r="N23" s="4" t="s">
        <v>6</v>
      </c>
      <c r="O23" s="4" t="s">
        <v>7</v>
      </c>
      <c r="P23" s="5" t="s">
        <v>8</v>
      </c>
    </row>
    <row r="24" spans="1:16" ht="15" customHeight="1">
      <c r="A24" s="6">
        <v>9.44</v>
      </c>
      <c r="B24" s="14" t="s">
        <v>68</v>
      </c>
      <c r="C24" s="14" t="s">
        <v>25</v>
      </c>
      <c r="D24" s="15">
        <v>45</v>
      </c>
      <c r="E24" s="15">
        <v>43</v>
      </c>
      <c r="F24" s="16">
        <f t="shared" ref="F24:F31" si="5">SUM(D24:E24)</f>
        <v>88</v>
      </c>
      <c r="G24" s="7" t="s">
        <v>69</v>
      </c>
      <c r="H24" s="7" t="s">
        <v>70</v>
      </c>
      <c r="I24" s="8">
        <v>50</v>
      </c>
      <c r="J24" s="8">
        <v>46</v>
      </c>
      <c r="K24" s="9">
        <f t="shared" ref="K24:K33" si="6">SUM(I24:J24)</f>
        <v>96</v>
      </c>
      <c r="L24" s="7" t="s">
        <v>71</v>
      </c>
      <c r="M24" s="7" t="s">
        <v>27</v>
      </c>
      <c r="N24" s="8">
        <v>49</v>
      </c>
      <c r="O24" s="8">
        <v>45</v>
      </c>
      <c r="P24" s="11">
        <f t="shared" ref="P24:P27" si="7">SUM(N24:O24)</f>
        <v>94</v>
      </c>
    </row>
    <row r="25" spans="1:16" ht="15" customHeight="1">
      <c r="A25" s="12">
        <f t="shared" ref="A25:A27" si="8">A24+0.04</f>
        <v>9.4799999999999986</v>
      </c>
      <c r="B25" s="14" t="s">
        <v>72</v>
      </c>
      <c r="C25" s="14" t="s">
        <v>27</v>
      </c>
      <c r="D25" s="15">
        <v>44</v>
      </c>
      <c r="E25" s="15">
        <v>46</v>
      </c>
      <c r="F25" s="16">
        <f t="shared" si="5"/>
        <v>90</v>
      </c>
      <c r="G25" s="7" t="s">
        <v>73</v>
      </c>
      <c r="H25" s="7" t="s">
        <v>74</v>
      </c>
      <c r="I25" s="8">
        <v>47</v>
      </c>
      <c r="J25" s="8">
        <v>47</v>
      </c>
      <c r="K25" s="9">
        <f t="shared" si="6"/>
        <v>94</v>
      </c>
      <c r="L25" s="7" t="s">
        <v>75</v>
      </c>
      <c r="M25" s="7" t="s">
        <v>25</v>
      </c>
      <c r="N25" s="8">
        <v>49</v>
      </c>
      <c r="O25" s="8">
        <v>50</v>
      </c>
      <c r="P25" s="11">
        <f t="shared" si="7"/>
        <v>99</v>
      </c>
    </row>
    <row r="26" spans="1:16" ht="15" customHeight="1">
      <c r="A26" s="12">
        <f t="shared" si="8"/>
        <v>9.5199999999999978</v>
      </c>
      <c r="B26" s="7" t="s">
        <v>76</v>
      </c>
      <c r="C26" s="7" t="s">
        <v>48</v>
      </c>
      <c r="D26" s="8">
        <v>53</v>
      </c>
      <c r="E26" s="8">
        <v>54</v>
      </c>
      <c r="F26" s="9">
        <f t="shared" si="5"/>
        <v>107</v>
      </c>
      <c r="G26" s="7" t="s">
        <v>77</v>
      </c>
      <c r="H26" s="7" t="s">
        <v>14</v>
      </c>
      <c r="I26" s="8">
        <v>52</v>
      </c>
      <c r="J26" s="8">
        <v>46</v>
      </c>
      <c r="K26" s="9">
        <f t="shared" si="6"/>
        <v>98</v>
      </c>
      <c r="L26" s="7" t="s">
        <v>78</v>
      </c>
      <c r="M26" s="7" t="s">
        <v>36</v>
      </c>
      <c r="N26" s="8">
        <v>51</v>
      </c>
      <c r="O26" s="8">
        <v>45</v>
      </c>
      <c r="P26" s="11">
        <f t="shared" si="7"/>
        <v>96</v>
      </c>
    </row>
    <row r="27" spans="1:16" ht="15" customHeight="1">
      <c r="A27" s="12">
        <f t="shared" si="8"/>
        <v>9.5599999999999969</v>
      </c>
      <c r="B27" s="7" t="s">
        <v>79</v>
      </c>
      <c r="C27" s="7" t="s">
        <v>33</v>
      </c>
      <c r="D27" s="8">
        <v>46</v>
      </c>
      <c r="E27" s="8">
        <v>50</v>
      </c>
      <c r="F27" s="9">
        <f t="shared" si="5"/>
        <v>96</v>
      </c>
      <c r="G27" s="7" t="s">
        <v>80</v>
      </c>
      <c r="H27" s="7" t="s">
        <v>48</v>
      </c>
      <c r="I27" s="8">
        <v>47</v>
      </c>
      <c r="J27" s="8">
        <v>49</v>
      </c>
      <c r="K27" s="9">
        <f t="shared" si="6"/>
        <v>96</v>
      </c>
      <c r="L27" s="7" t="s">
        <v>81</v>
      </c>
      <c r="M27" s="7" t="s">
        <v>70</v>
      </c>
      <c r="N27" s="8">
        <v>52</v>
      </c>
      <c r="O27" s="8">
        <v>53</v>
      </c>
      <c r="P27" s="11">
        <f t="shared" si="7"/>
        <v>105</v>
      </c>
    </row>
    <row r="28" spans="1:16" ht="15" customHeight="1">
      <c r="A28" s="6">
        <v>10</v>
      </c>
      <c r="B28" s="7" t="s">
        <v>82</v>
      </c>
      <c r="C28" s="7" t="s">
        <v>36</v>
      </c>
      <c r="D28" s="8">
        <v>51</v>
      </c>
      <c r="E28" s="8">
        <v>56</v>
      </c>
      <c r="F28" s="9">
        <f t="shared" si="5"/>
        <v>107</v>
      </c>
      <c r="G28" s="7" t="s">
        <v>83</v>
      </c>
      <c r="H28" s="7" t="s">
        <v>46</v>
      </c>
      <c r="I28" s="8">
        <v>51</v>
      </c>
      <c r="J28" s="8">
        <v>53</v>
      </c>
      <c r="K28" s="9">
        <f t="shared" si="6"/>
        <v>104</v>
      </c>
      <c r="L28" s="7" t="s">
        <v>84</v>
      </c>
      <c r="M28" s="7" t="s">
        <v>27</v>
      </c>
      <c r="N28" s="8">
        <v>47</v>
      </c>
      <c r="O28" s="9"/>
      <c r="P28" s="13" t="s">
        <v>21</v>
      </c>
    </row>
    <row r="29" spans="1:16" ht="15.75" customHeight="1">
      <c r="A29" s="18">
        <f t="shared" ref="A29:A33" si="9">A28+0.04</f>
        <v>10.039999999999999</v>
      </c>
      <c r="B29" s="7" t="s">
        <v>85</v>
      </c>
      <c r="C29" s="7" t="s">
        <v>41</v>
      </c>
      <c r="D29" s="8">
        <v>48</v>
      </c>
      <c r="E29" s="8">
        <v>45</v>
      </c>
      <c r="F29" s="9">
        <f t="shared" si="5"/>
        <v>93</v>
      </c>
      <c r="G29" s="7" t="s">
        <v>86</v>
      </c>
      <c r="H29" s="7" t="s">
        <v>36</v>
      </c>
      <c r="I29" s="8">
        <v>47</v>
      </c>
      <c r="J29" s="8">
        <v>52</v>
      </c>
      <c r="K29" s="9">
        <f t="shared" si="6"/>
        <v>99</v>
      </c>
      <c r="L29" s="7" t="s">
        <v>87</v>
      </c>
      <c r="M29" s="7" t="s">
        <v>31</v>
      </c>
      <c r="N29" s="8">
        <v>50</v>
      </c>
      <c r="O29" s="9"/>
      <c r="P29" s="13" t="s">
        <v>21</v>
      </c>
    </row>
    <row r="30" spans="1:16" ht="16.5" customHeight="1">
      <c r="A30" s="18">
        <f t="shared" si="9"/>
        <v>10.079999999999998</v>
      </c>
      <c r="B30" s="7" t="s">
        <v>88</v>
      </c>
      <c r="C30" s="7" t="s">
        <v>36</v>
      </c>
      <c r="D30" s="8">
        <v>52</v>
      </c>
      <c r="E30" s="8">
        <v>53</v>
      </c>
      <c r="F30" s="9">
        <f t="shared" si="5"/>
        <v>105</v>
      </c>
      <c r="G30" s="7" t="s">
        <v>89</v>
      </c>
      <c r="H30" s="7" t="s">
        <v>41</v>
      </c>
      <c r="I30" s="8">
        <v>44</v>
      </c>
      <c r="J30" s="8">
        <v>49</v>
      </c>
      <c r="K30" s="9">
        <f t="shared" si="6"/>
        <v>93</v>
      </c>
      <c r="L30" s="14" t="s">
        <v>90</v>
      </c>
      <c r="M30" s="14" t="s">
        <v>48</v>
      </c>
      <c r="N30" s="15">
        <v>48</v>
      </c>
      <c r="O30" s="15">
        <v>43</v>
      </c>
      <c r="P30" s="25">
        <f t="shared" ref="P30:P33" si="10">SUM(N30:O30)</f>
        <v>91</v>
      </c>
    </row>
    <row r="31" spans="1:16" ht="16.5" customHeight="1">
      <c r="A31" s="18">
        <f t="shared" si="9"/>
        <v>10.119999999999997</v>
      </c>
      <c r="B31" s="7" t="s">
        <v>91</v>
      </c>
      <c r="C31" s="7" t="s">
        <v>33</v>
      </c>
      <c r="D31" s="8">
        <v>50</v>
      </c>
      <c r="E31" s="8">
        <v>48</v>
      </c>
      <c r="F31" s="9">
        <f t="shared" si="5"/>
        <v>98</v>
      </c>
      <c r="G31" s="7" t="s">
        <v>92</v>
      </c>
      <c r="H31" s="7" t="s">
        <v>93</v>
      </c>
      <c r="I31" s="8">
        <v>44</v>
      </c>
      <c r="J31" s="8">
        <v>53</v>
      </c>
      <c r="K31" s="9">
        <f t="shared" si="6"/>
        <v>97</v>
      </c>
      <c r="L31" s="7" t="s">
        <v>94</v>
      </c>
      <c r="M31" s="7" t="s">
        <v>20</v>
      </c>
      <c r="N31" s="8">
        <v>48</v>
      </c>
      <c r="O31" s="8">
        <v>51</v>
      </c>
      <c r="P31" s="11">
        <f t="shared" si="10"/>
        <v>99</v>
      </c>
    </row>
    <row r="32" spans="1:16" ht="16.5" customHeight="1">
      <c r="A32" s="18">
        <f t="shared" si="9"/>
        <v>10.159999999999997</v>
      </c>
      <c r="B32" s="7" t="s">
        <v>95</v>
      </c>
      <c r="C32" s="7" t="s">
        <v>20</v>
      </c>
      <c r="D32" s="8">
        <v>51</v>
      </c>
      <c r="E32" s="9"/>
      <c r="F32" s="8" t="s">
        <v>96</v>
      </c>
      <c r="G32" s="7" t="s">
        <v>97</v>
      </c>
      <c r="H32" s="7" t="s">
        <v>25</v>
      </c>
      <c r="I32" s="8">
        <v>51</v>
      </c>
      <c r="J32" s="8">
        <v>44</v>
      </c>
      <c r="K32" s="9">
        <f t="shared" si="6"/>
        <v>95</v>
      </c>
      <c r="L32" s="7" t="s">
        <v>98</v>
      </c>
      <c r="M32" s="7" t="s">
        <v>36</v>
      </c>
      <c r="N32" s="8">
        <v>45</v>
      </c>
      <c r="O32" s="8">
        <v>48</v>
      </c>
      <c r="P32" s="11">
        <f t="shared" si="10"/>
        <v>93</v>
      </c>
    </row>
    <row r="33" spans="1:16" ht="16.5" customHeight="1">
      <c r="A33" s="18">
        <f t="shared" si="9"/>
        <v>10.199999999999996</v>
      </c>
      <c r="B33" s="19" t="s">
        <v>99</v>
      </c>
      <c r="C33" s="19" t="s">
        <v>27</v>
      </c>
      <c r="D33" s="20">
        <v>47</v>
      </c>
      <c r="E33" s="20">
        <v>48</v>
      </c>
      <c r="F33" s="21">
        <f>SUM(D33:E33)</f>
        <v>95</v>
      </c>
      <c r="G33" s="26" t="s">
        <v>100</v>
      </c>
      <c r="H33" s="19" t="s">
        <v>18</v>
      </c>
      <c r="I33" s="20">
        <v>44</v>
      </c>
      <c r="J33" s="20">
        <v>51</v>
      </c>
      <c r="K33" s="21">
        <f t="shared" si="6"/>
        <v>95</v>
      </c>
      <c r="L33" s="19" t="s">
        <v>101</v>
      </c>
      <c r="M33" s="19" t="s">
        <v>25</v>
      </c>
      <c r="N33" s="20">
        <v>43</v>
      </c>
      <c r="O33" s="20">
        <v>51</v>
      </c>
      <c r="P33" s="22">
        <f t="shared" si="10"/>
        <v>94</v>
      </c>
    </row>
    <row r="34" spans="1:16" ht="15.75" customHeight="1">
      <c r="A34" s="23" t="s">
        <v>61</v>
      </c>
      <c r="B34" s="23" t="s">
        <v>68</v>
      </c>
      <c r="C34" s="23" t="s">
        <v>25</v>
      </c>
      <c r="D34" s="23">
        <v>88</v>
      </c>
      <c r="E34" s="24"/>
      <c r="F34" s="23" t="s">
        <v>64</v>
      </c>
      <c r="G34" s="23" t="s">
        <v>72</v>
      </c>
      <c r="H34" s="23" t="s">
        <v>27</v>
      </c>
      <c r="I34" s="23">
        <v>90</v>
      </c>
      <c r="J34" s="24"/>
      <c r="K34" s="23" t="s">
        <v>65</v>
      </c>
      <c r="L34" s="23" t="s">
        <v>90</v>
      </c>
      <c r="M34" s="23" t="s">
        <v>63</v>
      </c>
      <c r="N34" s="23">
        <v>91</v>
      </c>
      <c r="O34" s="24"/>
      <c r="P34" s="24"/>
    </row>
    <row r="35" spans="1:16" ht="18.75" customHeight="1">
      <c r="A35" s="47" t="s">
        <v>102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ht="18.75" customHeight="1">
      <c r="A36" s="47" t="s">
        <v>103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 ht="15.7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ht="15.75" customHeight="1">
      <c r="A38" s="45"/>
      <c r="B38" s="43"/>
      <c r="C38" s="43"/>
      <c r="D38" s="4" t="s">
        <v>6</v>
      </c>
      <c r="E38" s="4" t="s">
        <v>7</v>
      </c>
      <c r="F38" s="4" t="s">
        <v>8</v>
      </c>
      <c r="G38" s="44"/>
      <c r="H38" s="43"/>
      <c r="I38" s="4" t="s">
        <v>6</v>
      </c>
      <c r="J38" s="4" t="s">
        <v>7</v>
      </c>
      <c r="K38" s="4" t="s">
        <v>8</v>
      </c>
      <c r="L38" s="44"/>
      <c r="M38" s="43"/>
      <c r="N38" s="4" t="s">
        <v>6</v>
      </c>
      <c r="O38" s="4" t="s">
        <v>7</v>
      </c>
      <c r="P38" s="5" t="s">
        <v>8</v>
      </c>
    </row>
    <row r="39" spans="1:16" ht="15" customHeight="1">
      <c r="A39" s="6">
        <v>12</v>
      </c>
      <c r="B39" s="7" t="s">
        <v>104</v>
      </c>
      <c r="C39" s="7" t="s">
        <v>105</v>
      </c>
      <c r="D39" s="8">
        <v>54</v>
      </c>
      <c r="E39" s="8">
        <v>51</v>
      </c>
      <c r="F39" s="9">
        <f t="shared" ref="F39:F44" si="11">SUM(D39:E39)</f>
        <v>105</v>
      </c>
      <c r="G39" s="7" t="s">
        <v>106</v>
      </c>
      <c r="H39" s="7" t="s">
        <v>48</v>
      </c>
      <c r="I39" s="8">
        <v>51</v>
      </c>
      <c r="J39" s="8">
        <v>52</v>
      </c>
      <c r="K39" s="9">
        <f t="shared" ref="K39:K42" si="12">SUM(I39:J39)</f>
        <v>103</v>
      </c>
      <c r="L39" s="7" t="s">
        <v>107</v>
      </c>
      <c r="M39" s="7" t="s">
        <v>20</v>
      </c>
      <c r="N39" s="8">
        <v>55</v>
      </c>
      <c r="O39" s="8">
        <v>56</v>
      </c>
      <c r="P39" s="11">
        <f t="shared" ref="P39:P44" si="13">SUM(N39:O39)</f>
        <v>111</v>
      </c>
    </row>
    <row r="40" spans="1:16" ht="15" customHeight="1">
      <c r="A40" s="12">
        <f t="shared" ref="A40:A44" si="14">A39+0.04</f>
        <v>12.04</v>
      </c>
      <c r="B40" s="7" t="s">
        <v>108</v>
      </c>
      <c r="C40" s="7" t="s">
        <v>48</v>
      </c>
      <c r="D40" s="8" t="s">
        <v>21</v>
      </c>
      <c r="E40" s="9"/>
      <c r="F40" s="9">
        <f t="shared" si="11"/>
        <v>0</v>
      </c>
      <c r="G40" s="7" t="s">
        <v>109</v>
      </c>
      <c r="H40" s="7" t="s">
        <v>74</v>
      </c>
      <c r="I40" s="8">
        <v>50</v>
      </c>
      <c r="J40" s="8">
        <v>55</v>
      </c>
      <c r="K40" s="9">
        <f t="shared" si="12"/>
        <v>105</v>
      </c>
      <c r="L40" s="7" t="s">
        <v>110</v>
      </c>
      <c r="M40" s="7" t="s">
        <v>111</v>
      </c>
      <c r="N40" s="8">
        <v>55</v>
      </c>
      <c r="O40" s="8">
        <v>53</v>
      </c>
      <c r="P40" s="11">
        <f t="shared" si="13"/>
        <v>108</v>
      </c>
    </row>
    <row r="41" spans="1:16" ht="15" customHeight="1">
      <c r="A41" s="12">
        <f t="shared" si="14"/>
        <v>12.079999999999998</v>
      </c>
      <c r="B41" s="7" t="s">
        <v>112</v>
      </c>
      <c r="C41" s="7" t="s">
        <v>113</v>
      </c>
      <c r="D41" s="8">
        <v>49</v>
      </c>
      <c r="E41" s="8">
        <v>51</v>
      </c>
      <c r="F41" s="9">
        <f t="shared" si="11"/>
        <v>100</v>
      </c>
      <c r="G41" s="7" t="s">
        <v>114</v>
      </c>
      <c r="H41" s="7" t="s">
        <v>111</v>
      </c>
      <c r="I41" s="8">
        <v>57</v>
      </c>
      <c r="J41" s="8">
        <v>55</v>
      </c>
      <c r="K41" s="9">
        <f t="shared" si="12"/>
        <v>112</v>
      </c>
      <c r="L41" s="7" t="s">
        <v>115</v>
      </c>
      <c r="M41" s="7" t="s">
        <v>93</v>
      </c>
      <c r="N41" s="8">
        <v>52</v>
      </c>
      <c r="O41" s="8">
        <v>54</v>
      </c>
      <c r="P41" s="11">
        <f t="shared" si="13"/>
        <v>106</v>
      </c>
    </row>
    <row r="42" spans="1:16" ht="15" customHeight="1">
      <c r="A42" s="12">
        <f t="shared" si="14"/>
        <v>12.119999999999997</v>
      </c>
      <c r="B42" s="7" t="s">
        <v>116</v>
      </c>
      <c r="C42" s="7" t="s">
        <v>48</v>
      </c>
      <c r="D42" s="8">
        <v>51</v>
      </c>
      <c r="E42" s="8">
        <v>52</v>
      </c>
      <c r="F42" s="9">
        <f t="shared" si="11"/>
        <v>103</v>
      </c>
      <c r="G42" s="7" t="s">
        <v>117</v>
      </c>
      <c r="H42" s="7" t="s">
        <v>16</v>
      </c>
      <c r="I42" s="8">
        <v>60</v>
      </c>
      <c r="J42" s="8">
        <v>58</v>
      </c>
      <c r="K42" s="9">
        <f t="shared" si="12"/>
        <v>118</v>
      </c>
      <c r="L42" s="7" t="s">
        <v>118</v>
      </c>
      <c r="M42" s="7" t="s">
        <v>25</v>
      </c>
      <c r="N42" s="8">
        <v>57</v>
      </c>
      <c r="O42" s="8">
        <v>53</v>
      </c>
      <c r="P42" s="11">
        <f t="shared" si="13"/>
        <v>110</v>
      </c>
    </row>
    <row r="43" spans="1:16" ht="15" customHeight="1">
      <c r="A43" s="12">
        <f t="shared" si="14"/>
        <v>12.159999999999997</v>
      </c>
      <c r="B43" s="7" t="s">
        <v>119</v>
      </c>
      <c r="C43" s="7" t="s">
        <v>74</v>
      </c>
      <c r="D43" s="8">
        <v>52</v>
      </c>
      <c r="E43" s="8">
        <v>51</v>
      </c>
      <c r="F43" s="9">
        <f t="shared" si="11"/>
        <v>103</v>
      </c>
      <c r="G43" s="7" t="s">
        <v>120</v>
      </c>
      <c r="H43" s="7" t="s">
        <v>74</v>
      </c>
      <c r="I43" s="8" t="s">
        <v>21</v>
      </c>
      <c r="J43" s="8" t="s">
        <v>21</v>
      </c>
      <c r="K43" s="8" t="s">
        <v>21</v>
      </c>
      <c r="L43" s="7" t="s">
        <v>121</v>
      </c>
      <c r="M43" s="7" t="s">
        <v>105</v>
      </c>
      <c r="N43" s="8">
        <v>53</v>
      </c>
      <c r="O43" s="8">
        <v>53</v>
      </c>
      <c r="P43" s="11">
        <f t="shared" si="13"/>
        <v>106</v>
      </c>
    </row>
    <row r="44" spans="1:16" ht="15.75" customHeight="1">
      <c r="A44" s="18">
        <f t="shared" si="14"/>
        <v>12.199999999999996</v>
      </c>
      <c r="B44" s="19" t="s">
        <v>122</v>
      </c>
      <c r="C44" s="19" t="s">
        <v>41</v>
      </c>
      <c r="D44" s="20">
        <v>55</v>
      </c>
      <c r="E44" s="20">
        <v>52</v>
      </c>
      <c r="F44" s="21">
        <f t="shared" si="11"/>
        <v>107</v>
      </c>
      <c r="G44" s="19" t="s">
        <v>123</v>
      </c>
      <c r="H44" s="19" t="s">
        <v>48</v>
      </c>
      <c r="I44" s="20">
        <v>50</v>
      </c>
      <c r="J44" s="20">
        <v>49</v>
      </c>
      <c r="K44" s="21">
        <f>SUM(I44:J44)</f>
        <v>99</v>
      </c>
      <c r="L44" s="19" t="s">
        <v>124</v>
      </c>
      <c r="M44" s="19" t="s">
        <v>43</v>
      </c>
      <c r="N44" s="20">
        <v>53</v>
      </c>
      <c r="O44" s="20">
        <v>49</v>
      </c>
      <c r="P44" s="22">
        <f t="shared" si="13"/>
        <v>102</v>
      </c>
    </row>
    <row r="45" spans="1:16" ht="15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 ht="15.7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 ht="16.5" customHeight="1">
      <c r="A47" s="24"/>
      <c r="B47" s="24"/>
      <c r="C47" s="24"/>
      <c r="D47" s="24"/>
      <c r="E47" s="24"/>
      <c r="F47" s="45" t="s">
        <v>125</v>
      </c>
      <c r="G47" s="43"/>
      <c r="H47" s="43"/>
      <c r="I47" s="27">
        <v>36</v>
      </c>
      <c r="J47" s="4" t="s">
        <v>126</v>
      </c>
      <c r="K47" s="5" t="s">
        <v>8</v>
      </c>
      <c r="L47" s="24"/>
      <c r="M47" s="24"/>
      <c r="N47" s="24"/>
      <c r="O47" s="24"/>
      <c r="P47" s="24"/>
    </row>
    <row r="48" spans="1:16" ht="18.75" customHeight="1">
      <c r="A48" s="24"/>
      <c r="B48" s="24"/>
      <c r="C48" s="24"/>
      <c r="D48" s="24"/>
      <c r="E48" s="24"/>
      <c r="F48" s="28">
        <f>1</f>
        <v>1</v>
      </c>
      <c r="G48" s="29" t="s">
        <v>123</v>
      </c>
      <c r="H48" s="29" t="s">
        <v>48</v>
      </c>
      <c r="I48" s="30">
        <v>99</v>
      </c>
      <c r="J48" s="30">
        <v>48</v>
      </c>
      <c r="K48" s="31">
        <f t="shared" ref="K48:K57" si="15">SUM(I48:J48)</f>
        <v>147</v>
      </c>
      <c r="L48" s="24"/>
      <c r="M48" s="24"/>
      <c r="N48" s="24"/>
      <c r="O48" s="24"/>
      <c r="P48" s="24"/>
    </row>
    <row r="49" spans="1:16" ht="18.75" customHeight="1">
      <c r="A49" s="24"/>
      <c r="B49" s="24"/>
      <c r="C49" s="24"/>
      <c r="D49" s="24"/>
      <c r="E49" s="24"/>
      <c r="F49" s="28">
        <f t="shared" ref="F49:F57" si="16">F48+1</f>
        <v>2</v>
      </c>
      <c r="G49" s="14" t="s">
        <v>112</v>
      </c>
      <c r="H49" s="14" t="s">
        <v>113</v>
      </c>
      <c r="I49" s="30">
        <v>100</v>
      </c>
      <c r="J49" s="30">
        <v>54</v>
      </c>
      <c r="K49" s="31">
        <f t="shared" si="15"/>
        <v>154</v>
      </c>
      <c r="L49" s="24"/>
      <c r="M49" s="24"/>
      <c r="N49" s="24"/>
      <c r="O49" s="24"/>
      <c r="P49" s="24"/>
    </row>
    <row r="50" spans="1:16" ht="18.75" customHeight="1">
      <c r="A50" s="24"/>
      <c r="B50" s="24"/>
      <c r="C50" s="24"/>
      <c r="D50" s="24"/>
      <c r="E50" s="24"/>
      <c r="F50" s="28">
        <f t="shared" si="16"/>
        <v>3</v>
      </c>
      <c r="G50" s="19" t="s">
        <v>124</v>
      </c>
      <c r="H50" s="19" t="s">
        <v>43</v>
      </c>
      <c r="I50" s="32">
        <v>102</v>
      </c>
      <c r="J50" s="32">
        <v>58</v>
      </c>
      <c r="K50" s="33">
        <f t="shared" si="15"/>
        <v>160</v>
      </c>
      <c r="L50" s="24"/>
      <c r="M50" s="24"/>
      <c r="N50" s="24"/>
      <c r="O50" s="24"/>
      <c r="P50" s="24"/>
    </row>
    <row r="51" spans="1:16" ht="18.75" customHeight="1">
      <c r="A51" s="24"/>
      <c r="B51" s="24"/>
      <c r="C51" s="24"/>
      <c r="D51" s="24"/>
      <c r="E51" s="24"/>
      <c r="F51" s="28">
        <f t="shared" si="16"/>
        <v>4</v>
      </c>
      <c r="G51" s="7" t="s">
        <v>119</v>
      </c>
      <c r="H51" s="7" t="s">
        <v>74</v>
      </c>
      <c r="I51" s="32">
        <v>103</v>
      </c>
      <c r="J51" s="32">
        <v>57</v>
      </c>
      <c r="K51" s="33">
        <f t="shared" si="15"/>
        <v>160</v>
      </c>
      <c r="L51" s="24"/>
      <c r="M51" s="24"/>
      <c r="N51" s="24"/>
      <c r="O51" s="24"/>
      <c r="P51" s="24"/>
    </row>
    <row r="52" spans="1:16" ht="18.75" customHeight="1">
      <c r="A52" s="24"/>
      <c r="B52" s="24"/>
      <c r="C52" s="24"/>
      <c r="D52" s="24"/>
      <c r="E52" s="24"/>
      <c r="F52" s="28">
        <f t="shared" si="16"/>
        <v>5</v>
      </c>
      <c r="G52" s="7" t="s">
        <v>106</v>
      </c>
      <c r="H52" s="7" t="s">
        <v>48</v>
      </c>
      <c r="I52" s="32">
        <v>103</v>
      </c>
      <c r="J52" s="32">
        <v>52</v>
      </c>
      <c r="K52" s="33">
        <f t="shared" si="15"/>
        <v>155</v>
      </c>
      <c r="L52" s="24"/>
      <c r="M52" s="24"/>
      <c r="N52" s="24"/>
      <c r="O52" s="24"/>
      <c r="P52" s="24"/>
    </row>
    <row r="53" spans="1:16" ht="18.75" customHeight="1">
      <c r="A53" s="24"/>
      <c r="B53" s="24"/>
      <c r="C53" s="24"/>
      <c r="D53" s="24"/>
      <c r="E53" s="24"/>
      <c r="F53" s="28">
        <f t="shared" si="16"/>
        <v>6</v>
      </c>
      <c r="G53" s="14" t="s">
        <v>116</v>
      </c>
      <c r="H53" s="14" t="s">
        <v>48</v>
      </c>
      <c r="I53" s="30">
        <v>103</v>
      </c>
      <c r="J53" s="30">
        <v>48</v>
      </c>
      <c r="K53" s="31">
        <f t="shared" si="15"/>
        <v>151</v>
      </c>
      <c r="L53" s="24"/>
      <c r="M53" s="24"/>
      <c r="N53" s="24"/>
      <c r="O53" s="24"/>
      <c r="P53" s="24"/>
    </row>
    <row r="54" spans="1:16" ht="18.75" customHeight="1">
      <c r="A54" s="24"/>
      <c r="B54" s="24"/>
      <c r="C54" s="24"/>
      <c r="D54" s="24"/>
      <c r="E54" s="24"/>
      <c r="F54" s="28">
        <f t="shared" si="16"/>
        <v>7</v>
      </c>
      <c r="G54" s="7" t="s">
        <v>104</v>
      </c>
      <c r="H54" s="7" t="s">
        <v>105</v>
      </c>
      <c r="I54" s="32">
        <v>105</v>
      </c>
      <c r="J54" s="32">
        <v>50</v>
      </c>
      <c r="K54" s="33">
        <f t="shared" si="15"/>
        <v>155</v>
      </c>
      <c r="L54" s="24"/>
      <c r="M54" s="24"/>
      <c r="N54" s="24"/>
      <c r="O54" s="24"/>
      <c r="P54" s="24"/>
    </row>
    <row r="55" spans="1:16" ht="18.75" customHeight="1">
      <c r="A55" s="24"/>
      <c r="B55" s="24"/>
      <c r="C55" s="24"/>
      <c r="D55" s="24"/>
      <c r="E55" s="24"/>
      <c r="F55" s="28">
        <f t="shared" si="16"/>
        <v>8</v>
      </c>
      <c r="G55" s="7" t="s">
        <v>109</v>
      </c>
      <c r="H55" s="7" t="s">
        <v>74</v>
      </c>
      <c r="I55" s="32">
        <v>105</v>
      </c>
      <c r="J55" s="32">
        <v>53</v>
      </c>
      <c r="K55" s="33">
        <f t="shared" si="15"/>
        <v>158</v>
      </c>
      <c r="L55" s="24"/>
      <c r="M55" s="24"/>
      <c r="N55" s="24"/>
      <c r="O55" s="24"/>
      <c r="P55" s="24"/>
    </row>
    <row r="56" spans="1:16" ht="18.75" customHeight="1">
      <c r="A56" s="24"/>
      <c r="B56" s="24"/>
      <c r="C56" s="24"/>
      <c r="D56" s="24"/>
      <c r="E56" s="24"/>
      <c r="F56" s="28">
        <f t="shared" si="16"/>
        <v>9</v>
      </c>
      <c r="G56" s="7" t="s">
        <v>121</v>
      </c>
      <c r="H56" s="7" t="s">
        <v>105</v>
      </c>
      <c r="I56" s="32">
        <v>106</v>
      </c>
      <c r="J56" s="32">
        <v>53</v>
      </c>
      <c r="K56" s="33">
        <f t="shared" si="15"/>
        <v>159</v>
      </c>
      <c r="L56" s="24"/>
      <c r="M56" s="24"/>
      <c r="N56" s="24"/>
      <c r="O56" s="24"/>
      <c r="P56" s="24"/>
    </row>
    <row r="57" spans="1:16" ht="18.75" customHeight="1">
      <c r="A57" s="24"/>
      <c r="B57" s="24"/>
      <c r="C57" s="24"/>
      <c r="D57" s="24"/>
      <c r="E57" s="24"/>
      <c r="F57" s="34">
        <f t="shared" si="16"/>
        <v>10</v>
      </c>
      <c r="G57" s="7" t="s">
        <v>115</v>
      </c>
      <c r="H57" s="7" t="s">
        <v>93</v>
      </c>
      <c r="I57" s="35">
        <v>106</v>
      </c>
      <c r="J57" s="35">
        <v>52</v>
      </c>
      <c r="K57" s="36">
        <f t="shared" si="15"/>
        <v>158</v>
      </c>
      <c r="L57" s="24"/>
      <c r="M57" s="24"/>
      <c r="N57" s="24"/>
      <c r="O57" s="24"/>
      <c r="P57" s="24"/>
    </row>
    <row r="58" spans="1:16" ht="15.75" customHeight="1">
      <c r="A58" s="46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</row>
    <row r="59" spans="1:16" ht="15.75" customHeight="1">
      <c r="A59" s="23" t="s">
        <v>61</v>
      </c>
      <c r="B59" s="23" t="s">
        <v>123</v>
      </c>
      <c r="C59" s="23" t="s">
        <v>63</v>
      </c>
      <c r="D59" s="23">
        <v>147</v>
      </c>
      <c r="E59" s="24"/>
      <c r="F59" s="23" t="s">
        <v>64</v>
      </c>
      <c r="G59" s="23" t="s">
        <v>127</v>
      </c>
      <c r="H59" s="23" t="s">
        <v>63</v>
      </c>
      <c r="I59" s="23">
        <v>151</v>
      </c>
      <c r="J59" s="24"/>
      <c r="K59" s="23" t="s">
        <v>65</v>
      </c>
      <c r="L59" s="23" t="s">
        <v>112</v>
      </c>
      <c r="M59" s="23" t="s">
        <v>113</v>
      </c>
      <c r="N59" s="23">
        <v>154</v>
      </c>
      <c r="O59" s="24"/>
      <c r="P59" s="24"/>
    </row>
  </sheetData>
  <mergeCells count="20">
    <mergeCell ref="A6:P6"/>
    <mergeCell ref="A8:C8"/>
    <mergeCell ref="G38:H38"/>
    <mergeCell ref="F47:H47"/>
    <mergeCell ref="A58:P58"/>
    <mergeCell ref="A38:C38"/>
    <mergeCell ref="A35:P35"/>
    <mergeCell ref="A36:P36"/>
    <mergeCell ref="G8:H8"/>
    <mergeCell ref="L8:M8"/>
    <mergeCell ref="L23:M23"/>
    <mergeCell ref="A21:P21"/>
    <mergeCell ref="A23:C23"/>
    <mergeCell ref="G23:H23"/>
    <mergeCell ref="L38:M38"/>
    <mergeCell ref="A1:O1"/>
    <mergeCell ref="A2:O2"/>
    <mergeCell ref="A3:O3"/>
    <mergeCell ref="A4:O4"/>
    <mergeCell ref="A5:O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2016-11-11T12:16:24Z</dcterms:created>
  <dcterms:modified xsi:type="dcterms:W3CDTF">2016-11-11T12:16:24Z</dcterms:modified>
</cp:coreProperties>
</file>