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Q33" i="1" l="1"/>
  <c r="I33" i="1"/>
  <c r="Q32" i="1"/>
  <c r="I32" i="1"/>
  <c r="Q31" i="1"/>
  <c r="I31" i="1"/>
  <c r="Q30" i="1"/>
  <c r="J30" i="1"/>
  <c r="J31" i="1" s="1"/>
  <c r="J32" i="1" s="1"/>
  <c r="J33" i="1" s="1"/>
  <c r="I30" i="1"/>
  <c r="B30" i="1"/>
  <c r="B31" i="1" s="1"/>
  <c r="B32" i="1" s="1"/>
  <c r="B33" i="1" s="1"/>
  <c r="Q29" i="1"/>
  <c r="J29" i="1"/>
  <c r="I29" i="1"/>
  <c r="Q26" i="1"/>
  <c r="I26" i="1"/>
  <c r="Q25" i="1"/>
  <c r="I25" i="1"/>
  <c r="Q24" i="1"/>
  <c r="I24" i="1"/>
  <c r="Q23" i="1"/>
  <c r="I23" i="1"/>
  <c r="Q22" i="1"/>
  <c r="I22" i="1"/>
  <c r="Q21" i="1"/>
  <c r="I21" i="1"/>
  <c r="Q20" i="1"/>
  <c r="I20" i="1"/>
  <c r="I19" i="1"/>
  <c r="Q18" i="1"/>
  <c r="Q17" i="1"/>
  <c r="I17" i="1"/>
  <c r="Q16" i="1"/>
  <c r="I16" i="1"/>
  <c r="I15" i="1"/>
  <c r="Q14" i="1"/>
  <c r="I14" i="1"/>
  <c r="Q13" i="1"/>
  <c r="Q11" i="1"/>
  <c r="I11" i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I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J9" i="1"/>
  <c r="I9" i="1"/>
  <c r="B9" i="1"/>
  <c r="Q8" i="1"/>
  <c r="I8" i="1"/>
</calcChain>
</file>

<file path=xl/sharedStrings.xml><?xml version="1.0" encoding="utf-8"?>
<sst xmlns="http://schemas.openxmlformats.org/spreadsheetml/2006/main" count="156" uniqueCount="88">
  <si>
    <t>PITCH and PUTT UNION of IRELAND</t>
  </si>
  <si>
    <t>NATIONAL LADIES STROKEPLAY</t>
  </si>
  <si>
    <t xml:space="preserve">CHAMPIONSHIP 2014 </t>
  </si>
  <si>
    <t>SENIOR GRADE FINAL   -  FERMOY - CORK</t>
  </si>
  <si>
    <t>SUNDAY, 20th JULY 2014</t>
  </si>
  <si>
    <t>Name</t>
  </si>
  <si>
    <t>Club</t>
  </si>
  <si>
    <t>TOT</t>
  </si>
  <si>
    <t>Shula McCarthy</t>
  </si>
  <si>
    <t>Hillview</t>
  </si>
  <si>
    <t>Sarah Byrne</t>
  </si>
  <si>
    <t>Fermoy</t>
  </si>
  <si>
    <t>Siobhan Keely</t>
  </si>
  <si>
    <t>R.G.S.C.</t>
  </si>
  <si>
    <t>Anne Fagan</t>
  </si>
  <si>
    <t>Glenville</t>
  </si>
  <si>
    <t>NR</t>
  </si>
  <si>
    <t>Maree O'Toole</t>
  </si>
  <si>
    <t>Shandon</t>
  </si>
  <si>
    <t>Claire Keatinge</t>
  </si>
  <si>
    <t>Old County</t>
  </si>
  <si>
    <t>Mary Murray</t>
  </si>
  <si>
    <t>Rocklodge</t>
  </si>
  <si>
    <t>Pauline Balfe</t>
  </si>
  <si>
    <t>Patricia McLoughlin</t>
  </si>
  <si>
    <t>Susan Adams</t>
  </si>
  <si>
    <t>Kathleen Geraghty</t>
  </si>
  <si>
    <t>Skryne</t>
  </si>
  <si>
    <t>Tara Dillon</t>
  </si>
  <si>
    <t>St. Bridget's</t>
  </si>
  <si>
    <t>Christine Byrne</t>
  </si>
  <si>
    <t>Paula Nolan</t>
  </si>
  <si>
    <t>Ballinlough</t>
  </si>
  <si>
    <t>Ger Holland</t>
  </si>
  <si>
    <t>Eleanor Walsh</t>
  </si>
  <si>
    <t>Geraldine Ward</t>
  </si>
  <si>
    <t>Portmarnock</t>
  </si>
  <si>
    <t>Geraldine Edwards</t>
  </si>
  <si>
    <t>Fairview C.Y.</t>
  </si>
  <si>
    <t>Tracey McGrath</t>
  </si>
  <si>
    <t>Erry</t>
  </si>
  <si>
    <t>Helen Greagsbey</t>
  </si>
  <si>
    <t>Yvonne Carney</t>
  </si>
  <si>
    <t>Gaeil Colmcille</t>
  </si>
  <si>
    <t>Sheelagh Elmes</t>
  </si>
  <si>
    <t>Patricia Murphy</t>
  </si>
  <si>
    <t>Ranges</t>
  </si>
  <si>
    <t>Ann Bird</t>
  </si>
  <si>
    <t>Laytown</t>
  </si>
  <si>
    <t>Valerie O'Leary</t>
  </si>
  <si>
    <t>Lakewood</t>
  </si>
  <si>
    <t>Rose Kelly</t>
  </si>
  <si>
    <t>Ryston</t>
  </si>
  <si>
    <t>Phil Condron</t>
  </si>
  <si>
    <t>Lucan</t>
  </si>
  <si>
    <t>Margaret Hogan</t>
  </si>
  <si>
    <t>Tullamore</t>
  </si>
  <si>
    <t>Michelle McCarthy</t>
  </si>
  <si>
    <t>Vera McCarthy</t>
  </si>
  <si>
    <t>Collins</t>
  </si>
  <si>
    <t>Sharon Bowes</t>
  </si>
  <si>
    <t>Breda Lonergan</t>
  </si>
  <si>
    <t>Tipperary Hills</t>
  </si>
  <si>
    <t>Martha O'Brien</t>
  </si>
  <si>
    <t>Lakeside</t>
  </si>
  <si>
    <t>Marian Byrne</t>
  </si>
  <si>
    <t>Mairead O'Toole</t>
  </si>
  <si>
    <t>Poulaphouca</t>
  </si>
  <si>
    <t>Margaret Keogh</t>
  </si>
  <si>
    <t>Claire Keely</t>
  </si>
  <si>
    <t>Patricia Conway</t>
  </si>
  <si>
    <t>F18</t>
  </si>
  <si>
    <t>Tot.</t>
  </si>
  <si>
    <t>-1</t>
  </si>
  <si>
    <t>L</t>
  </si>
  <si>
    <t>St. Bridgets</t>
  </si>
  <si>
    <t>-5</t>
  </si>
  <si>
    <t>+5</t>
  </si>
  <si>
    <t>-3</t>
  </si>
  <si>
    <t>Winner:</t>
  </si>
  <si>
    <t>Geraldine Ward, Portmarnock. 144 after 10th play off hole</t>
  </si>
  <si>
    <t>Runner Up:</t>
  </si>
  <si>
    <t>Tara Dillon, St. Bridgets.   144</t>
  </si>
  <si>
    <t>Third</t>
  </si>
  <si>
    <t>Breda Lonergan, Tipperary Hills    145</t>
  </si>
  <si>
    <t>Fourth:</t>
  </si>
  <si>
    <t>Maree O'Toole, Shandon  148</t>
  </si>
  <si>
    <t>© Copyright Pitch &amp;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</si>
</sst>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10" x14ac:knownFonts="1">
    <font>
      <sz val="10"/>
      <color rgb="FF000000"/>
      <name val="Arial"/>
    </font>
    <font>
      <b/>
      <sz val="24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medium">
        <color rgb="FF000000"/>
      </top>
      <bottom style="medium">
        <color rgb="FF000000"/>
      </bottom>
      <diagonal/>
    </border>
    <border>
      <left style="thin">
        <color rgb="FF0000F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FF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vertical="center"/>
    </xf>
    <xf numFmtId="0" fontId="6" fillId="3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3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8" fillId="5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8" fillId="5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8" fillId="5" borderId="2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3" borderId="30" xfId="0" applyFont="1" applyFill="1" applyBorder="1" applyAlignment="1">
      <alignment horizontal="center" vertical="center"/>
    </xf>
    <xf numFmtId="0" fontId="2" fillId="0" borderId="38" xfId="0" applyFont="1" applyBorder="1" applyAlignment="1">
      <alignment wrapText="1"/>
    </xf>
    <xf numFmtId="0" fontId="9" fillId="4" borderId="38" xfId="0" applyFont="1" applyFill="1" applyBorder="1" applyAlignment="1">
      <alignment horizontal="center" vertical="center"/>
    </xf>
    <xf numFmtId="0" fontId="2" fillId="0" borderId="31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4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164" fontId="3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tabSelected="1" workbookViewId="0">
      <selection sqref="A1:R1"/>
    </sheetView>
  </sheetViews>
  <sheetFormatPr defaultColWidth="17.33203125" defaultRowHeight="15.75" customHeight="1" x14ac:dyDescent="0.25"/>
  <cols>
    <col min="1" max="1" width="2.5546875" customWidth="1"/>
    <col min="2" max="2" width="3.88671875" customWidth="1"/>
    <col min="3" max="3" width="21.33203125" customWidth="1"/>
    <col min="4" max="4" width="16.33203125" customWidth="1"/>
    <col min="5" max="9" width="6.6640625" customWidth="1"/>
    <col min="10" max="10" width="3.88671875" customWidth="1"/>
    <col min="11" max="11" width="21.109375" customWidth="1"/>
    <col min="12" max="12" width="17.109375" customWidth="1"/>
    <col min="13" max="17" width="6.6640625" customWidth="1"/>
    <col min="18" max="27" width="8" customWidth="1"/>
  </cols>
  <sheetData>
    <row r="1" spans="1:27" ht="14.25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2"/>
      <c r="T1" s="2"/>
      <c r="U1" s="2"/>
      <c r="V1" s="2"/>
      <c r="W1" s="2"/>
      <c r="X1" s="2"/>
      <c r="Y1" s="2"/>
      <c r="Z1" s="2"/>
      <c r="AA1" s="2"/>
    </row>
    <row r="2" spans="1:27" ht="30.75" customHeight="1" x14ac:dyDescent="0.5">
      <c r="A2" s="74"/>
      <c r="B2" s="85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74"/>
      <c r="S2" s="2"/>
      <c r="T2" s="2"/>
      <c r="U2" s="2"/>
      <c r="V2" s="2"/>
      <c r="W2" s="2"/>
      <c r="X2" s="2"/>
      <c r="Y2" s="2"/>
      <c r="Z2" s="2"/>
      <c r="AA2" s="2"/>
    </row>
    <row r="3" spans="1:27" ht="30.75" customHeight="1" x14ac:dyDescent="0.5">
      <c r="A3" s="75"/>
      <c r="B3" s="88" t="s">
        <v>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81"/>
      <c r="R3" s="75"/>
      <c r="S3" s="2"/>
      <c r="T3" s="2"/>
      <c r="U3" s="2"/>
      <c r="V3" s="2"/>
      <c r="W3" s="2"/>
      <c r="X3" s="2"/>
      <c r="Y3" s="2"/>
      <c r="Z3" s="2"/>
      <c r="AA3" s="2"/>
    </row>
    <row r="4" spans="1:27" ht="30.75" customHeight="1" x14ac:dyDescent="0.5">
      <c r="A4" s="75"/>
      <c r="B4" s="88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81"/>
      <c r="R4" s="75"/>
      <c r="S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3">
      <c r="A5" s="75"/>
      <c r="B5" s="80" t="s">
        <v>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81"/>
      <c r="R5" s="75"/>
      <c r="S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3">
      <c r="A6" s="75"/>
      <c r="B6" s="82" t="s">
        <v>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  <c r="R6" s="75"/>
      <c r="S6" s="2"/>
      <c r="T6" s="2"/>
      <c r="U6" s="2"/>
      <c r="V6" s="2"/>
      <c r="W6" s="2"/>
      <c r="X6" s="2"/>
      <c r="Y6" s="2"/>
      <c r="Z6" s="2"/>
      <c r="AA6" s="2"/>
    </row>
    <row r="7" spans="1:27" ht="16.5" customHeight="1" x14ac:dyDescent="0.25">
      <c r="A7" s="75"/>
      <c r="B7" s="3"/>
      <c r="C7" s="4" t="s">
        <v>5</v>
      </c>
      <c r="D7" s="5" t="s">
        <v>6</v>
      </c>
      <c r="E7" s="6">
        <v>9</v>
      </c>
      <c r="F7" s="6">
        <v>18</v>
      </c>
      <c r="G7" s="6">
        <v>27</v>
      </c>
      <c r="H7" s="7">
        <v>36</v>
      </c>
      <c r="I7" s="7" t="s">
        <v>7</v>
      </c>
      <c r="J7" s="3"/>
      <c r="K7" s="4" t="s">
        <v>5</v>
      </c>
      <c r="L7" s="5" t="s">
        <v>6</v>
      </c>
      <c r="M7" s="6">
        <v>9</v>
      </c>
      <c r="N7" s="6">
        <v>18</v>
      </c>
      <c r="O7" s="6">
        <v>27</v>
      </c>
      <c r="P7" s="7">
        <v>36</v>
      </c>
      <c r="Q7" s="7" t="s">
        <v>7</v>
      </c>
      <c r="R7" s="75"/>
      <c r="S7" s="2"/>
      <c r="T7" s="2"/>
      <c r="U7" s="2"/>
      <c r="V7" s="2"/>
      <c r="W7" s="2"/>
      <c r="X7" s="2"/>
      <c r="Y7" s="2"/>
      <c r="Z7" s="2"/>
      <c r="AA7" s="2"/>
    </row>
    <row r="8" spans="1:27" ht="16.5" customHeight="1" x14ac:dyDescent="0.25">
      <c r="A8" s="75"/>
      <c r="B8" s="8">
        <v>1</v>
      </c>
      <c r="C8" s="9" t="s">
        <v>8</v>
      </c>
      <c r="D8" s="10" t="s">
        <v>9</v>
      </c>
      <c r="E8" s="11"/>
      <c r="F8" s="11">
        <v>57</v>
      </c>
      <c r="G8" s="11"/>
      <c r="H8" s="11">
        <v>55</v>
      </c>
      <c r="I8" s="12">
        <f t="shared" ref="I8:I11" si="0">SUM(E8:H8)</f>
        <v>112</v>
      </c>
      <c r="J8" s="8">
        <v>2</v>
      </c>
      <c r="K8" s="13" t="s">
        <v>10</v>
      </c>
      <c r="L8" s="14" t="s">
        <v>11</v>
      </c>
      <c r="M8" s="11"/>
      <c r="N8" s="11">
        <v>55</v>
      </c>
      <c r="O8" s="11"/>
      <c r="P8" s="11">
        <v>49</v>
      </c>
      <c r="Q8" s="15">
        <f>SUM(M8:P8)</f>
        <v>104</v>
      </c>
      <c r="R8" s="75"/>
      <c r="S8" s="2"/>
      <c r="T8" s="2"/>
      <c r="U8" s="2"/>
      <c r="V8" s="2"/>
      <c r="W8" s="2"/>
      <c r="X8" s="2"/>
      <c r="Y8" s="2"/>
      <c r="Z8" s="2"/>
      <c r="AA8" s="2"/>
    </row>
    <row r="9" spans="1:27" ht="16.5" customHeight="1" x14ac:dyDescent="0.25">
      <c r="A9" s="75"/>
      <c r="B9" s="16">
        <f t="shared" ref="B9:B26" si="1">B8+2</f>
        <v>3</v>
      </c>
      <c r="C9" s="17" t="s">
        <v>12</v>
      </c>
      <c r="D9" s="18" t="s">
        <v>13</v>
      </c>
      <c r="E9" s="19"/>
      <c r="F9" s="19">
        <v>54</v>
      </c>
      <c r="G9" s="19"/>
      <c r="H9" s="19">
        <v>51</v>
      </c>
      <c r="I9" s="20">
        <f t="shared" si="0"/>
        <v>105</v>
      </c>
      <c r="J9" s="16">
        <f t="shared" ref="J9:J26" si="2">J8+2</f>
        <v>4</v>
      </c>
      <c r="K9" s="17" t="s">
        <v>14</v>
      </c>
      <c r="L9" s="21" t="s">
        <v>15</v>
      </c>
      <c r="M9" s="22"/>
      <c r="N9" s="19" t="s">
        <v>16</v>
      </c>
      <c r="O9" s="22"/>
      <c r="P9" s="19" t="s">
        <v>16</v>
      </c>
      <c r="Q9" s="23" t="s">
        <v>16</v>
      </c>
      <c r="R9" s="75"/>
      <c r="S9" s="2"/>
      <c r="T9" s="2"/>
      <c r="U9" s="2"/>
      <c r="V9" s="2"/>
      <c r="W9" s="2"/>
      <c r="X9" s="2"/>
      <c r="Y9" s="2"/>
      <c r="Z9" s="2"/>
      <c r="AA9" s="2"/>
    </row>
    <row r="10" spans="1:27" ht="16.5" customHeight="1" x14ac:dyDescent="0.25">
      <c r="A10" s="75"/>
      <c r="B10" s="16">
        <f t="shared" si="1"/>
        <v>5</v>
      </c>
      <c r="C10" s="17" t="s">
        <v>17</v>
      </c>
      <c r="D10" s="21" t="s">
        <v>18</v>
      </c>
      <c r="E10" s="19"/>
      <c r="F10" s="19">
        <v>49</v>
      </c>
      <c r="G10" s="19"/>
      <c r="H10" s="19">
        <v>47</v>
      </c>
      <c r="I10" s="20">
        <f t="shared" si="0"/>
        <v>96</v>
      </c>
      <c r="J10" s="16">
        <f t="shared" si="2"/>
        <v>6</v>
      </c>
      <c r="K10" s="17" t="s">
        <v>19</v>
      </c>
      <c r="L10" s="21" t="s">
        <v>20</v>
      </c>
      <c r="M10" s="22"/>
      <c r="N10" s="19" t="s">
        <v>16</v>
      </c>
      <c r="O10" s="22"/>
      <c r="P10" s="19" t="s">
        <v>16</v>
      </c>
      <c r="Q10" s="23" t="s">
        <v>16</v>
      </c>
      <c r="R10" s="75"/>
      <c r="S10" s="2"/>
      <c r="T10" s="2"/>
      <c r="U10" s="2"/>
      <c r="V10" s="2"/>
      <c r="W10" s="2"/>
      <c r="X10" s="2"/>
      <c r="Y10" s="2"/>
      <c r="Z10" s="2"/>
      <c r="AA10" s="2"/>
    </row>
    <row r="11" spans="1:27" ht="16.5" customHeight="1" x14ac:dyDescent="0.25">
      <c r="A11" s="75"/>
      <c r="B11" s="16">
        <f t="shared" si="1"/>
        <v>7</v>
      </c>
      <c r="C11" s="17" t="s">
        <v>21</v>
      </c>
      <c r="D11" s="21" t="s">
        <v>22</v>
      </c>
      <c r="E11" s="19"/>
      <c r="F11" s="19">
        <v>50</v>
      </c>
      <c r="G11" s="19"/>
      <c r="H11" s="19">
        <v>56</v>
      </c>
      <c r="I11" s="20">
        <f t="shared" si="0"/>
        <v>106</v>
      </c>
      <c r="J11" s="16">
        <f t="shared" si="2"/>
        <v>8</v>
      </c>
      <c r="K11" s="17" t="s">
        <v>23</v>
      </c>
      <c r="L11" s="21" t="s">
        <v>20</v>
      </c>
      <c r="M11" s="19"/>
      <c r="N11" s="19">
        <v>57</v>
      </c>
      <c r="O11" s="19"/>
      <c r="P11" s="19">
        <v>60</v>
      </c>
      <c r="Q11" s="24">
        <f>SUM(M11:P11)</f>
        <v>117</v>
      </c>
      <c r="R11" s="75"/>
      <c r="S11" s="2"/>
      <c r="T11" s="2"/>
      <c r="U11" s="2"/>
      <c r="V11" s="2"/>
      <c r="W11" s="2"/>
      <c r="X11" s="2"/>
      <c r="Y11" s="2"/>
      <c r="Z11" s="2"/>
      <c r="AA11" s="2"/>
    </row>
    <row r="12" spans="1:27" ht="16.5" customHeight="1" x14ac:dyDescent="0.25">
      <c r="A12" s="75"/>
      <c r="B12" s="16">
        <f t="shared" si="1"/>
        <v>9</v>
      </c>
      <c r="C12" s="17" t="s">
        <v>24</v>
      </c>
      <c r="D12" s="21" t="s">
        <v>18</v>
      </c>
      <c r="E12" s="22"/>
      <c r="F12" s="19" t="s">
        <v>16</v>
      </c>
      <c r="G12" s="22"/>
      <c r="H12" s="19" t="s">
        <v>16</v>
      </c>
      <c r="I12" s="25" t="s">
        <v>16</v>
      </c>
      <c r="J12" s="16">
        <f t="shared" si="2"/>
        <v>10</v>
      </c>
      <c r="K12" s="17" t="s">
        <v>25</v>
      </c>
      <c r="L12" s="21" t="s">
        <v>15</v>
      </c>
      <c r="M12" s="22"/>
      <c r="N12" s="19" t="s">
        <v>16</v>
      </c>
      <c r="O12" s="19"/>
      <c r="P12" s="19" t="s">
        <v>16</v>
      </c>
      <c r="Q12" s="23" t="s">
        <v>16</v>
      </c>
      <c r="R12" s="75"/>
      <c r="S12" s="2"/>
      <c r="T12" s="2"/>
      <c r="U12" s="2"/>
      <c r="V12" s="2"/>
      <c r="W12" s="2"/>
      <c r="X12" s="2"/>
      <c r="Y12" s="2"/>
      <c r="Z12" s="2"/>
      <c r="AA12" s="2"/>
    </row>
    <row r="13" spans="1:27" ht="16.5" customHeight="1" x14ac:dyDescent="0.25">
      <c r="A13" s="75"/>
      <c r="B13" s="16">
        <f t="shared" si="1"/>
        <v>11</v>
      </c>
      <c r="C13" s="17" t="s">
        <v>26</v>
      </c>
      <c r="D13" s="21" t="s">
        <v>27</v>
      </c>
      <c r="E13" s="22"/>
      <c r="F13" s="19" t="s">
        <v>16</v>
      </c>
      <c r="G13" s="22"/>
      <c r="H13" s="19" t="s">
        <v>16</v>
      </c>
      <c r="I13" s="25" t="s">
        <v>16</v>
      </c>
      <c r="J13" s="16">
        <f t="shared" si="2"/>
        <v>12</v>
      </c>
      <c r="K13" s="17" t="s">
        <v>28</v>
      </c>
      <c r="L13" s="21" t="s">
        <v>29</v>
      </c>
      <c r="M13" s="19"/>
      <c r="N13" s="19">
        <v>51</v>
      </c>
      <c r="O13" s="19"/>
      <c r="P13" s="19">
        <v>45</v>
      </c>
      <c r="Q13" s="24">
        <f t="shared" ref="Q13:Q14" si="3">SUM(M13:P13)</f>
        <v>96</v>
      </c>
      <c r="R13" s="75"/>
      <c r="S13" s="2"/>
      <c r="T13" s="2"/>
      <c r="U13" s="2"/>
      <c r="V13" s="2"/>
      <c r="W13" s="2"/>
      <c r="X13" s="2"/>
      <c r="Y13" s="2"/>
      <c r="Z13" s="2"/>
      <c r="AA13" s="2"/>
    </row>
    <row r="14" spans="1:27" ht="16.5" customHeight="1" x14ac:dyDescent="0.25">
      <c r="A14" s="75"/>
      <c r="B14" s="16">
        <f t="shared" si="1"/>
        <v>13</v>
      </c>
      <c r="C14" s="17" t="s">
        <v>30</v>
      </c>
      <c r="D14" s="21" t="s">
        <v>29</v>
      </c>
      <c r="E14" s="19"/>
      <c r="F14" s="19">
        <v>49</v>
      </c>
      <c r="G14" s="19"/>
      <c r="H14" s="19">
        <v>55</v>
      </c>
      <c r="I14" s="20">
        <f t="shared" ref="I14:I17" si="4">SUM(E14:H14)</f>
        <v>104</v>
      </c>
      <c r="J14" s="16">
        <f t="shared" si="2"/>
        <v>14</v>
      </c>
      <c r="K14" s="17" t="s">
        <v>31</v>
      </c>
      <c r="L14" s="21" t="s">
        <v>32</v>
      </c>
      <c r="M14" s="19"/>
      <c r="N14" s="19">
        <v>52</v>
      </c>
      <c r="O14" s="19"/>
      <c r="P14" s="19">
        <v>57</v>
      </c>
      <c r="Q14" s="24">
        <f t="shared" si="3"/>
        <v>109</v>
      </c>
      <c r="R14" s="75"/>
      <c r="S14" s="2"/>
      <c r="T14" s="2"/>
      <c r="U14" s="2"/>
      <c r="V14" s="2"/>
      <c r="W14" s="2"/>
      <c r="X14" s="2"/>
      <c r="Y14" s="2"/>
      <c r="Z14" s="2"/>
      <c r="AA14" s="2"/>
    </row>
    <row r="15" spans="1:27" ht="16.5" customHeight="1" x14ac:dyDescent="0.25">
      <c r="A15" s="75"/>
      <c r="B15" s="16">
        <f t="shared" si="1"/>
        <v>15</v>
      </c>
      <c r="C15" s="26" t="s">
        <v>33</v>
      </c>
      <c r="D15" s="18" t="s">
        <v>13</v>
      </c>
      <c r="E15" s="19"/>
      <c r="F15" s="19">
        <v>54</v>
      </c>
      <c r="G15" s="19"/>
      <c r="H15" s="19">
        <v>55</v>
      </c>
      <c r="I15" s="20">
        <f t="shared" si="4"/>
        <v>109</v>
      </c>
      <c r="J15" s="16">
        <f t="shared" si="2"/>
        <v>16</v>
      </c>
      <c r="K15" s="26" t="s">
        <v>34</v>
      </c>
      <c r="L15" s="18" t="s">
        <v>11</v>
      </c>
      <c r="M15" s="19"/>
      <c r="N15" s="19">
        <v>51</v>
      </c>
      <c r="O15" s="19"/>
      <c r="P15" s="19">
        <v>48</v>
      </c>
      <c r="Q15" s="23">
        <v>99</v>
      </c>
      <c r="R15" s="75"/>
      <c r="S15" s="2"/>
      <c r="T15" s="2"/>
      <c r="U15" s="2"/>
      <c r="V15" s="2"/>
      <c r="W15" s="2"/>
      <c r="X15" s="2"/>
      <c r="Y15" s="2"/>
      <c r="Z15" s="2"/>
      <c r="AA15" s="2"/>
    </row>
    <row r="16" spans="1:27" ht="16.5" customHeight="1" x14ac:dyDescent="0.25">
      <c r="A16" s="75"/>
      <c r="B16" s="16">
        <f t="shared" si="1"/>
        <v>17</v>
      </c>
      <c r="C16" s="26" t="s">
        <v>35</v>
      </c>
      <c r="D16" s="18" t="s">
        <v>36</v>
      </c>
      <c r="E16" s="19"/>
      <c r="F16" s="19">
        <v>48</v>
      </c>
      <c r="G16" s="19"/>
      <c r="H16" s="19">
        <v>46</v>
      </c>
      <c r="I16" s="20">
        <f t="shared" si="4"/>
        <v>94</v>
      </c>
      <c r="J16" s="16">
        <f t="shared" si="2"/>
        <v>18</v>
      </c>
      <c r="K16" s="26" t="s">
        <v>37</v>
      </c>
      <c r="L16" s="18" t="s">
        <v>38</v>
      </c>
      <c r="M16" s="19"/>
      <c r="N16" s="19">
        <v>62</v>
      </c>
      <c r="O16" s="19"/>
      <c r="P16" s="19">
        <v>52</v>
      </c>
      <c r="Q16" s="24">
        <f t="shared" ref="Q16:Q18" si="5">SUM(M16:P16)</f>
        <v>114</v>
      </c>
      <c r="R16" s="75"/>
      <c r="S16" s="2"/>
      <c r="T16" s="2"/>
      <c r="U16" s="2"/>
      <c r="V16" s="2"/>
      <c r="W16" s="2"/>
      <c r="X16" s="2"/>
      <c r="Y16" s="2"/>
      <c r="Z16" s="2"/>
      <c r="AA16" s="2"/>
    </row>
    <row r="17" spans="1:27" ht="16.5" customHeight="1" x14ac:dyDescent="0.25">
      <c r="A17" s="75"/>
      <c r="B17" s="16">
        <f t="shared" si="1"/>
        <v>19</v>
      </c>
      <c r="C17" s="17" t="s">
        <v>39</v>
      </c>
      <c r="D17" s="21" t="s">
        <v>40</v>
      </c>
      <c r="E17" s="19"/>
      <c r="F17" s="19">
        <v>50</v>
      </c>
      <c r="G17" s="19"/>
      <c r="H17" s="19">
        <v>53</v>
      </c>
      <c r="I17" s="20">
        <f t="shared" si="4"/>
        <v>103</v>
      </c>
      <c r="J17" s="16">
        <f t="shared" si="2"/>
        <v>20</v>
      </c>
      <c r="K17" s="17" t="s">
        <v>41</v>
      </c>
      <c r="L17" s="21" t="s">
        <v>38</v>
      </c>
      <c r="M17" s="19"/>
      <c r="N17" s="19">
        <v>57</v>
      </c>
      <c r="O17" s="19"/>
      <c r="P17" s="19">
        <v>55</v>
      </c>
      <c r="Q17" s="24">
        <f t="shared" si="5"/>
        <v>112</v>
      </c>
      <c r="R17" s="75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5">
      <c r="A18" s="75"/>
      <c r="B18" s="16">
        <f t="shared" si="1"/>
        <v>21</v>
      </c>
      <c r="C18" s="17" t="s">
        <v>42</v>
      </c>
      <c r="D18" s="21" t="s">
        <v>43</v>
      </c>
      <c r="E18" s="22"/>
      <c r="F18" s="19" t="s">
        <v>16</v>
      </c>
      <c r="G18" s="22"/>
      <c r="H18" s="19" t="s">
        <v>16</v>
      </c>
      <c r="I18" s="25" t="s">
        <v>16</v>
      </c>
      <c r="J18" s="16">
        <f t="shared" si="2"/>
        <v>22</v>
      </c>
      <c r="K18" s="17" t="s">
        <v>44</v>
      </c>
      <c r="L18" s="21" t="s">
        <v>36</v>
      </c>
      <c r="M18" s="19"/>
      <c r="N18" s="19">
        <v>50</v>
      </c>
      <c r="O18" s="19"/>
      <c r="P18" s="19">
        <v>56</v>
      </c>
      <c r="Q18" s="24">
        <f t="shared" si="5"/>
        <v>106</v>
      </c>
      <c r="R18" s="75"/>
      <c r="S18" s="2"/>
      <c r="T18" s="2"/>
      <c r="U18" s="2"/>
      <c r="V18" s="2"/>
      <c r="W18" s="2"/>
      <c r="X18" s="2"/>
      <c r="Y18" s="2"/>
      <c r="Z18" s="2"/>
      <c r="AA18" s="2"/>
    </row>
    <row r="19" spans="1:27" ht="16.5" customHeight="1" x14ac:dyDescent="0.25">
      <c r="A19" s="75"/>
      <c r="B19" s="16">
        <f t="shared" si="1"/>
        <v>23</v>
      </c>
      <c r="C19" s="17" t="s">
        <v>45</v>
      </c>
      <c r="D19" s="21" t="s">
        <v>46</v>
      </c>
      <c r="E19" s="19"/>
      <c r="F19" s="19">
        <v>60</v>
      </c>
      <c r="G19" s="19"/>
      <c r="H19" s="19">
        <v>60</v>
      </c>
      <c r="I19" s="20">
        <f t="shared" ref="I19:I26" si="6">SUM(E19:H19)</f>
        <v>120</v>
      </c>
      <c r="J19" s="16">
        <f t="shared" si="2"/>
        <v>24</v>
      </c>
      <c r="K19" s="17" t="s">
        <v>47</v>
      </c>
      <c r="L19" s="21" t="s">
        <v>48</v>
      </c>
      <c r="M19" s="22"/>
      <c r="N19" s="19" t="s">
        <v>16</v>
      </c>
      <c r="O19" s="22"/>
      <c r="P19" s="19" t="s">
        <v>16</v>
      </c>
      <c r="Q19" s="23" t="s">
        <v>16</v>
      </c>
      <c r="R19" s="75"/>
      <c r="S19" s="2"/>
      <c r="T19" s="2"/>
      <c r="U19" s="2"/>
      <c r="V19" s="2"/>
      <c r="W19" s="2"/>
      <c r="X19" s="2"/>
      <c r="Y19" s="2"/>
      <c r="Z19" s="2"/>
      <c r="AA19" s="2"/>
    </row>
    <row r="20" spans="1:27" ht="16.5" customHeight="1" x14ac:dyDescent="0.25">
      <c r="A20" s="75"/>
      <c r="B20" s="16">
        <f t="shared" si="1"/>
        <v>25</v>
      </c>
      <c r="C20" s="17" t="s">
        <v>49</v>
      </c>
      <c r="D20" s="21" t="s">
        <v>50</v>
      </c>
      <c r="E20" s="19"/>
      <c r="F20" s="19">
        <v>52</v>
      </c>
      <c r="G20" s="19"/>
      <c r="H20" s="19">
        <v>57</v>
      </c>
      <c r="I20" s="20">
        <f t="shared" si="6"/>
        <v>109</v>
      </c>
      <c r="J20" s="16">
        <f t="shared" si="2"/>
        <v>26</v>
      </c>
      <c r="K20" s="17" t="s">
        <v>51</v>
      </c>
      <c r="L20" s="21" t="s">
        <v>52</v>
      </c>
      <c r="M20" s="19"/>
      <c r="N20" s="19">
        <v>59</v>
      </c>
      <c r="O20" s="19"/>
      <c r="P20" s="19">
        <v>54</v>
      </c>
      <c r="Q20" s="24">
        <f t="shared" ref="Q20:Q26" si="7">SUM(M20:P20)</f>
        <v>113</v>
      </c>
      <c r="R20" s="75"/>
      <c r="S20" s="2"/>
      <c r="T20" s="2"/>
      <c r="U20" s="2"/>
      <c r="V20" s="2"/>
      <c r="W20" s="2"/>
      <c r="X20" s="2"/>
      <c r="Y20" s="2"/>
      <c r="Z20" s="2"/>
      <c r="AA20" s="2"/>
    </row>
    <row r="21" spans="1:27" ht="16.5" customHeight="1" x14ac:dyDescent="0.25">
      <c r="A21" s="75"/>
      <c r="B21" s="16">
        <f t="shared" si="1"/>
        <v>27</v>
      </c>
      <c r="C21" s="17" t="s">
        <v>53</v>
      </c>
      <c r="D21" s="21" t="s">
        <v>54</v>
      </c>
      <c r="E21" s="19"/>
      <c r="F21" s="19">
        <v>56</v>
      </c>
      <c r="G21" s="19"/>
      <c r="H21" s="19">
        <v>52</v>
      </c>
      <c r="I21" s="20">
        <f t="shared" si="6"/>
        <v>108</v>
      </c>
      <c r="J21" s="16">
        <f t="shared" si="2"/>
        <v>28</v>
      </c>
      <c r="K21" s="17" t="s">
        <v>55</v>
      </c>
      <c r="L21" s="21" t="s">
        <v>56</v>
      </c>
      <c r="M21" s="19"/>
      <c r="N21" s="19">
        <v>54</v>
      </c>
      <c r="O21" s="19"/>
      <c r="P21" s="19">
        <v>50</v>
      </c>
      <c r="Q21" s="24">
        <f t="shared" si="7"/>
        <v>104</v>
      </c>
      <c r="R21" s="75"/>
      <c r="S21" s="2"/>
      <c r="T21" s="2"/>
      <c r="U21" s="2"/>
      <c r="V21" s="2"/>
      <c r="W21" s="2"/>
      <c r="X21" s="2"/>
      <c r="Y21" s="2"/>
      <c r="Z21" s="2"/>
      <c r="AA21" s="2"/>
    </row>
    <row r="22" spans="1:27" ht="16.5" customHeight="1" x14ac:dyDescent="0.25">
      <c r="A22" s="75"/>
      <c r="B22" s="16">
        <f t="shared" si="1"/>
        <v>29</v>
      </c>
      <c r="C22" s="17" t="s">
        <v>57</v>
      </c>
      <c r="D22" s="21" t="s">
        <v>9</v>
      </c>
      <c r="E22" s="19"/>
      <c r="F22" s="19">
        <v>54</v>
      </c>
      <c r="G22" s="19"/>
      <c r="H22" s="19">
        <v>51</v>
      </c>
      <c r="I22" s="20">
        <f t="shared" si="6"/>
        <v>105</v>
      </c>
      <c r="J22" s="16">
        <f t="shared" si="2"/>
        <v>30</v>
      </c>
      <c r="K22" s="17" t="s">
        <v>58</v>
      </c>
      <c r="L22" s="21" t="s">
        <v>59</v>
      </c>
      <c r="M22" s="19"/>
      <c r="N22" s="19">
        <v>54</v>
      </c>
      <c r="O22" s="19"/>
      <c r="P22" s="19">
        <v>51</v>
      </c>
      <c r="Q22" s="24">
        <f t="shared" si="7"/>
        <v>105</v>
      </c>
      <c r="R22" s="75"/>
      <c r="S22" s="2"/>
      <c r="T22" s="2"/>
      <c r="U22" s="2"/>
      <c r="V22" s="2"/>
      <c r="W22" s="2"/>
      <c r="X22" s="2"/>
      <c r="Y22" s="2"/>
      <c r="Z22" s="2"/>
      <c r="AA22" s="2"/>
    </row>
    <row r="23" spans="1:27" ht="16.5" customHeight="1" x14ac:dyDescent="0.25">
      <c r="A23" s="75"/>
      <c r="B23" s="16">
        <f t="shared" si="1"/>
        <v>31</v>
      </c>
      <c r="C23" s="17" t="s">
        <v>60</v>
      </c>
      <c r="D23" s="21" t="s">
        <v>11</v>
      </c>
      <c r="E23" s="19"/>
      <c r="F23" s="19">
        <v>60</v>
      </c>
      <c r="G23" s="19"/>
      <c r="H23" s="19" t="s">
        <v>16</v>
      </c>
      <c r="I23" s="20">
        <f t="shared" si="6"/>
        <v>60</v>
      </c>
      <c r="J23" s="16">
        <f t="shared" si="2"/>
        <v>32</v>
      </c>
      <c r="K23" s="17" t="s">
        <v>61</v>
      </c>
      <c r="L23" s="21" t="s">
        <v>62</v>
      </c>
      <c r="M23" s="19"/>
      <c r="N23" s="19">
        <v>48</v>
      </c>
      <c r="O23" s="19"/>
      <c r="P23" s="19">
        <v>48</v>
      </c>
      <c r="Q23" s="24">
        <f t="shared" si="7"/>
        <v>96</v>
      </c>
      <c r="R23" s="75"/>
      <c r="S23" s="2"/>
      <c r="T23" s="2"/>
      <c r="U23" s="2"/>
      <c r="V23" s="2"/>
      <c r="W23" s="2"/>
      <c r="X23" s="2"/>
      <c r="Y23" s="2"/>
      <c r="Z23" s="2"/>
      <c r="AA23" s="2"/>
    </row>
    <row r="24" spans="1:27" ht="16.5" customHeight="1" x14ac:dyDescent="0.25">
      <c r="A24" s="75"/>
      <c r="B24" s="16">
        <f t="shared" si="1"/>
        <v>33</v>
      </c>
      <c r="C24" s="17" t="s">
        <v>63</v>
      </c>
      <c r="D24" s="21" t="s">
        <v>64</v>
      </c>
      <c r="E24" s="19"/>
      <c r="F24" s="19">
        <v>50</v>
      </c>
      <c r="G24" s="19"/>
      <c r="H24" s="19">
        <v>53</v>
      </c>
      <c r="I24" s="20">
        <f t="shared" si="6"/>
        <v>103</v>
      </c>
      <c r="J24" s="16">
        <f t="shared" si="2"/>
        <v>34</v>
      </c>
      <c r="K24" s="17" t="s">
        <v>65</v>
      </c>
      <c r="L24" s="21" t="s">
        <v>29</v>
      </c>
      <c r="M24" s="19"/>
      <c r="N24" s="19">
        <v>53</v>
      </c>
      <c r="O24" s="19"/>
      <c r="P24" s="19">
        <v>56</v>
      </c>
      <c r="Q24" s="24">
        <f t="shared" si="7"/>
        <v>109</v>
      </c>
      <c r="R24" s="75"/>
      <c r="S24" s="2"/>
      <c r="T24" s="2"/>
      <c r="U24" s="2"/>
      <c r="V24" s="2"/>
      <c r="W24" s="2"/>
      <c r="X24" s="2"/>
      <c r="Y24" s="2"/>
      <c r="Z24" s="2"/>
      <c r="AA24" s="2"/>
    </row>
    <row r="25" spans="1:27" ht="16.5" customHeight="1" x14ac:dyDescent="0.25">
      <c r="A25" s="75"/>
      <c r="B25" s="16">
        <f t="shared" si="1"/>
        <v>35</v>
      </c>
      <c r="C25" s="17" t="s">
        <v>66</v>
      </c>
      <c r="D25" s="21" t="s">
        <v>67</v>
      </c>
      <c r="E25" s="19"/>
      <c r="F25" s="19">
        <v>54</v>
      </c>
      <c r="G25" s="19"/>
      <c r="H25" s="19">
        <v>58</v>
      </c>
      <c r="I25" s="20">
        <f t="shared" si="6"/>
        <v>112</v>
      </c>
      <c r="J25" s="16">
        <f t="shared" si="2"/>
        <v>36</v>
      </c>
      <c r="K25" s="17" t="s">
        <v>68</v>
      </c>
      <c r="L25" s="21" t="s">
        <v>29</v>
      </c>
      <c r="M25" s="19"/>
      <c r="N25" s="19">
        <v>63</v>
      </c>
      <c r="O25" s="19"/>
      <c r="P25" s="19">
        <v>62</v>
      </c>
      <c r="Q25" s="24">
        <f t="shared" si="7"/>
        <v>125</v>
      </c>
      <c r="R25" s="75"/>
      <c r="S25" s="2"/>
      <c r="T25" s="2"/>
      <c r="U25" s="2"/>
      <c r="V25" s="2"/>
      <c r="W25" s="2"/>
      <c r="X25" s="2"/>
      <c r="Y25" s="2"/>
      <c r="Z25" s="2"/>
      <c r="AA25" s="2"/>
    </row>
    <row r="26" spans="1:27" ht="16.5" customHeight="1" x14ac:dyDescent="0.25">
      <c r="A26" s="75"/>
      <c r="B26" s="27">
        <f t="shared" si="1"/>
        <v>37</v>
      </c>
      <c r="C26" s="28" t="s">
        <v>69</v>
      </c>
      <c r="D26" s="29" t="s">
        <v>13</v>
      </c>
      <c r="E26" s="30"/>
      <c r="F26" s="30">
        <v>57</v>
      </c>
      <c r="G26" s="30"/>
      <c r="H26" s="30">
        <v>53</v>
      </c>
      <c r="I26" s="20">
        <f t="shared" si="6"/>
        <v>110</v>
      </c>
      <c r="J26" s="27">
        <f t="shared" si="2"/>
        <v>38</v>
      </c>
      <c r="K26" s="28" t="s">
        <v>70</v>
      </c>
      <c r="L26" s="29" t="s">
        <v>50</v>
      </c>
      <c r="M26" s="30"/>
      <c r="N26" s="30">
        <v>58</v>
      </c>
      <c r="O26" s="30"/>
      <c r="P26" s="30">
        <v>56</v>
      </c>
      <c r="Q26" s="24">
        <f t="shared" si="7"/>
        <v>114</v>
      </c>
      <c r="R26" s="75"/>
      <c r="S26" s="2"/>
      <c r="T26" s="2"/>
      <c r="U26" s="2"/>
      <c r="V26" s="2"/>
      <c r="W26" s="2"/>
      <c r="X26" s="2"/>
      <c r="Y26" s="2"/>
      <c r="Z26" s="2"/>
      <c r="AA26" s="2"/>
    </row>
    <row r="27" spans="1:27" ht="6" customHeight="1" x14ac:dyDescent="0.25">
      <c r="A27" s="75"/>
      <c r="B27" s="31"/>
      <c r="C27" s="32"/>
      <c r="D27" s="32"/>
      <c r="E27" s="33"/>
      <c r="F27" s="33"/>
      <c r="G27" s="33"/>
      <c r="H27" s="33"/>
      <c r="I27" s="33"/>
      <c r="J27" s="31"/>
      <c r="K27" s="32"/>
      <c r="L27" s="32"/>
      <c r="M27" s="33"/>
      <c r="N27" s="33"/>
      <c r="O27" s="33"/>
      <c r="P27" s="33"/>
      <c r="Q27" s="24"/>
      <c r="R27" s="75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75"/>
      <c r="B28" s="34"/>
      <c r="C28" s="35" t="s">
        <v>5</v>
      </c>
      <c r="D28" s="36" t="s">
        <v>6</v>
      </c>
      <c r="E28" s="37">
        <v>36</v>
      </c>
      <c r="F28" s="37">
        <v>45</v>
      </c>
      <c r="G28" s="37">
        <v>54</v>
      </c>
      <c r="H28" s="37" t="s">
        <v>71</v>
      </c>
      <c r="I28" s="38" t="s">
        <v>72</v>
      </c>
      <c r="J28" s="34"/>
      <c r="K28" s="35" t="s">
        <v>5</v>
      </c>
      <c r="L28" s="36" t="s">
        <v>6</v>
      </c>
      <c r="M28" s="37">
        <v>36</v>
      </c>
      <c r="N28" s="37">
        <v>45</v>
      </c>
      <c r="O28" s="37">
        <v>54</v>
      </c>
      <c r="P28" s="37" t="s">
        <v>71</v>
      </c>
      <c r="Q28" s="39" t="s">
        <v>72</v>
      </c>
      <c r="R28" s="75"/>
      <c r="S28" s="2"/>
      <c r="T28" s="2"/>
      <c r="U28" s="2"/>
      <c r="V28" s="2"/>
      <c r="W28" s="2"/>
      <c r="X28" s="2"/>
      <c r="Y28" s="2"/>
      <c r="Z28" s="2"/>
      <c r="AA28" s="2"/>
    </row>
    <row r="29" spans="1:27" ht="19.5" customHeight="1" x14ac:dyDescent="0.25">
      <c r="A29" s="75"/>
      <c r="B29" s="40">
        <v>1</v>
      </c>
      <c r="C29" s="41" t="s">
        <v>35</v>
      </c>
      <c r="D29" s="42" t="s">
        <v>36</v>
      </c>
      <c r="E29" s="43">
        <v>94</v>
      </c>
      <c r="F29" s="44" t="s">
        <v>73</v>
      </c>
      <c r="G29" s="45"/>
      <c r="H29" s="44">
        <v>50</v>
      </c>
      <c r="I29" s="46">
        <f t="shared" ref="I29:I33" si="8">E29+H29</f>
        <v>144</v>
      </c>
      <c r="J29" s="40">
        <f>6</f>
        <v>6</v>
      </c>
      <c r="K29" s="41" t="s">
        <v>63</v>
      </c>
      <c r="L29" s="42" t="s">
        <v>64</v>
      </c>
      <c r="M29" s="43">
        <v>103</v>
      </c>
      <c r="N29" s="44" t="s">
        <v>74</v>
      </c>
      <c r="O29" s="45"/>
      <c r="P29" s="44">
        <v>51</v>
      </c>
      <c r="Q29" s="47">
        <f t="shared" ref="Q29:Q33" si="9">M29+P29</f>
        <v>154</v>
      </c>
      <c r="R29" s="75"/>
      <c r="S29" s="2"/>
      <c r="T29" s="2"/>
      <c r="U29" s="2"/>
      <c r="V29" s="2"/>
      <c r="W29" s="2"/>
      <c r="X29" s="2"/>
      <c r="Y29" s="2"/>
      <c r="Z29" s="2"/>
      <c r="AA29" s="2"/>
    </row>
    <row r="30" spans="1:27" ht="19.5" customHeight="1" x14ac:dyDescent="0.25">
      <c r="A30" s="75"/>
      <c r="B30" s="48">
        <f t="shared" ref="B30:B33" si="10">B29+1</f>
        <v>2</v>
      </c>
      <c r="C30" s="49" t="s">
        <v>28</v>
      </c>
      <c r="D30" s="50" t="s">
        <v>75</v>
      </c>
      <c r="E30" s="51">
        <v>96</v>
      </c>
      <c r="F30" s="52" t="s">
        <v>73</v>
      </c>
      <c r="G30" s="53"/>
      <c r="H30" s="52">
        <v>48</v>
      </c>
      <c r="I30" s="54">
        <f t="shared" si="8"/>
        <v>144</v>
      </c>
      <c r="J30" s="48">
        <f t="shared" ref="J30:J33" si="11">J29+1</f>
        <v>7</v>
      </c>
      <c r="K30" s="49" t="s">
        <v>39</v>
      </c>
      <c r="L30" s="50" t="s">
        <v>40</v>
      </c>
      <c r="M30" s="51">
        <v>103</v>
      </c>
      <c r="N30" s="52" t="s">
        <v>76</v>
      </c>
      <c r="O30" s="53"/>
      <c r="P30" s="52">
        <v>48</v>
      </c>
      <c r="Q30" s="55">
        <f t="shared" si="9"/>
        <v>151</v>
      </c>
      <c r="R30" s="75"/>
      <c r="S30" s="2"/>
      <c r="T30" s="2"/>
      <c r="U30" s="2"/>
      <c r="V30" s="2"/>
      <c r="W30" s="2"/>
      <c r="X30" s="2"/>
      <c r="Y30" s="2"/>
      <c r="Z30" s="2"/>
      <c r="AA30" s="2"/>
    </row>
    <row r="31" spans="1:27" ht="19.5" customHeight="1" x14ac:dyDescent="0.25">
      <c r="A31" s="75"/>
      <c r="B31" s="48">
        <f t="shared" si="10"/>
        <v>3</v>
      </c>
      <c r="C31" s="49" t="s">
        <v>17</v>
      </c>
      <c r="D31" s="50" t="s">
        <v>18</v>
      </c>
      <c r="E31" s="51">
        <v>96</v>
      </c>
      <c r="F31" s="52" t="s">
        <v>74</v>
      </c>
      <c r="G31" s="53"/>
      <c r="H31" s="52">
        <v>52</v>
      </c>
      <c r="I31" s="54">
        <f t="shared" si="8"/>
        <v>148</v>
      </c>
      <c r="J31" s="48">
        <f t="shared" si="11"/>
        <v>8</v>
      </c>
      <c r="K31" s="49" t="s">
        <v>10</v>
      </c>
      <c r="L31" s="50" t="s">
        <v>11</v>
      </c>
      <c r="M31" s="51">
        <v>104</v>
      </c>
      <c r="N31" s="52" t="s">
        <v>77</v>
      </c>
      <c r="O31" s="53"/>
      <c r="P31" s="52">
        <v>58</v>
      </c>
      <c r="Q31" s="55">
        <f t="shared" si="9"/>
        <v>162</v>
      </c>
      <c r="R31" s="75"/>
      <c r="S31" s="2"/>
      <c r="T31" s="2"/>
      <c r="U31" s="2"/>
      <c r="V31" s="2"/>
      <c r="W31" s="2"/>
      <c r="X31" s="2"/>
      <c r="Y31" s="2"/>
      <c r="Z31" s="2"/>
      <c r="AA31" s="2"/>
    </row>
    <row r="32" spans="1:27" ht="19.5" customHeight="1" x14ac:dyDescent="0.25">
      <c r="A32" s="75"/>
      <c r="B32" s="48">
        <f t="shared" si="10"/>
        <v>4</v>
      </c>
      <c r="C32" s="49" t="s">
        <v>61</v>
      </c>
      <c r="D32" s="50" t="s">
        <v>62</v>
      </c>
      <c r="E32" s="56">
        <v>96</v>
      </c>
      <c r="F32" s="57" t="s">
        <v>78</v>
      </c>
      <c r="G32" s="58"/>
      <c r="H32" s="57">
        <v>49</v>
      </c>
      <c r="I32" s="59">
        <f t="shared" si="8"/>
        <v>145</v>
      </c>
      <c r="J32" s="48">
        <f t="shared" si="11"/>
        <v>9</v>
      </c>
      <c r="K32" s="49" t="s">
        <v>55</v>
      </c>
      <c r="L32" s="50" t="s">
        <v>56</v>
      </c>
      <c r="M32" s="56">
        <v>104</v>
      </c>
      <c r="N32" s="57" t="s">
        <v>74</v>
      </c>
      <c r="O32" s="58"/>
      <c r="P32" s="57">
        <v>55</v>
      </c>
      <c r="Q32" s="60">
        <f t="shared" si="9"/>
        <v>159</v>
      </c>
      <c r="R32" s="75"/>
      <c r="S32" s="2"/>
      <c r="T32" s="2"/>
      <c r="U32" s="2"/>
      <c r="V32" s="2"/>
      <c r="W32" s="2"/>
      <c r="X32" s="2"/>
      <c r="Y32" s="2"/>
      <c r="Z32" s="2"/>
      <c r="AA32" s="2"/>
    </row>
    <row r="33" spans="1:27" ht="19.5" customHeight="1" x14ac:dyDescent="0.25">
      <c r="A33" s="75"/>
      <c r="B33" s="61">
        <f t="shared" si="10"/>
        <v>5</v>
      </c>
      <c r="C33" s="62" t="s">
        <v>34</v>
      </c>
      <c r="D33" s="63" t="s">
        <v>11</v>
      </c>
      <c r="E33" s="64">
        <v>99</v>
      </c>
      <c r="F33" s="65" t="s">
        <v>73</v>
      </c>
      <c r="G33" s="66"/>
      <c r="H33" s="65">
        <v>53</v>
      </c>
      <c r="I33" s="67">
        <f t="shared" si="8"/>
        <v>152</v>
      </c>
      <c r="J33" s="61">
        <f t="shared" si="11"/>
        <v>10</v>
      </c>
      <c r="K33" s="62" t="s">
        <v>30</v>
      </c>
      <c r="L33" s="63" t="s">
        <v>75</v>
      </c>
      <c r="M33" s="64">
        <v>104</v>
      </c>
      <c r="N33" s="65" t="s">
        <v>74</v>
      </c>
      <c r="O33" s="66"/>
      <c r="P33" s="65">
        <v>50</v>
      </c>
      <c r="Q33" s="68">
        <f t="shared" si="9"/>
        <v>154</v>
      </c>
      <c r="R33" s="75"/>
      <c r="S33" s="2"/>
      <c r="T33" s="2"/>
      <c r="U33" s="2"/>
      <c r="V33" s="2"/>
      <c r="W33" s="2"/>
      <c r="X33" s="2"/>
      <c r="Y33" s="2"/>
      <c r="Z33" s="2"/>
      <c r="AA33" s="2"/>
    </row>
    <row r="34" spans="1:27" ht="20.25" customHeight="1" x14ac:dyDescent="0.25">
      <c r="A34" s="75"/>
      <c r="B34" s="70" t="s">
        <v>79</v>
      </c>
      <c r="C34" s="71"/>
      <c r="D34" s="72" t="s">
        <v>80</v>
      </c>
      <c r="E34" s="71"/>
      <c r="F34" s="71"/>
      <c r="G34" s="71"/>
      <c r="H34" s="71"/>
      <c r="I34" s="71"/>
      <c r="J34" s="70" t="s">
        <v>81</v>
      </c>
      <c r="K34" s="71"/>
      <c r="L34" s="72" t="s">
        <v>82</v>
      </c>
      <c r="M34" s="71"/>
      <c r="N34" s="71"/>
      <c r="O34" s="71"/>
      <c r="P34" s="71"/>
      <c r="Q34" s="73"/>
      <c r="R34" s="75"/>
      <c r="S34" s="2"/>
      <c r="T34" s="2"/>
      <c r="U34" s="2"/>
      <c r="V34" s="2"/>
      <c r="W34" s="2"/>
      <c r="X34" s="2"/>
      <c r="Y34" s="2"/>
      <c r="Z34" s="2"/>
      <c r="AA34" s="2"/>
    </row>
    <row r="35" spans="1:27" ht="20.25" customHeight="1" x14ac:dyDescent="0.25">
      <c r="A35" s="75"/>
      <c r="B35" s="89" t="s">
        <v>83</v>
      </c>
      <c r="C35" s="78"/>
      <c r="D35" s="77" t="s">
        <v>84</v>
      </c>
      <c r="E35" s="78"/>
      <c r="F35" s="78"/>
      <c r="G35" s="78"/>
      <c r="H35" s="78"/>
      <c r="I35" s="78"/>
      <c r="J35" s="89" t="s">
        <v>85</v>
      </c>
      <c r="K35" s="78"/>
      <c r="L35" s="77" t="s">
        <v>86</v>
      </c>
      <c r="M35" s="78"/>
      <c r="N35" s="78"/>
      <c r="O35" s="78"/>
      <c r="P35" s="78"/>
      <c r="Q35" s="79"/>
      <c r="R35" s="75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75"/>
      <c r="B36" s="76" t="s">
        <v>87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1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1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customHeigh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2"/>
      <c r="T38" s="2"/>
      <c r="U38" s="2"/>
      <c r="V38" s="2"/>
      <c r="W38" s="2"/>
      <c r="X38" s="2"/>
      <c r="Y38" s="2"/>
      <c r="Z38" s="2"/>
      <c r="AA38" s="2"/>
    </row>
  </sheetData>
  <mergeCells count="18">
    <mergeCell ref="A1:R1"/>
    <mergeCell ref="B2:Q2"/>
    <mergeCell ref="B3:Q3"/>
    <mergeCell ref="B4:Q4"/>
    <mergeCell ref="D34:I34"/>
    <mergeCell ref="B34:C34"/>
    <mergeCell ref="A2:A36"/>
    <mergeCell ref="J34:K34"/>
    <mergeCell ref="L34:Q34"/>
    <mergeCell ref="A38:R38"/>
    <mergeCell ref="B36:Q36"/>
    <mergeCell ref="L35:Q35"/>
    <mergeCell ref="R2:R36"/>
    <mergeCell ref="B5:Q5"/>
    <mergeCell ref="B6:Q6"/>
    <mergeCell ref="D35:I35"/>
    <mergeCell ref="B35:C35"/>
    <mergeCell ref="J35:K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2016-11-11T12:06:06Z</dcterms:created>
  <dcterms:modified xsi:type="dcterms:W3CDTF">2016-11-11T12:06:06Z</dcterms:modified>
</cp:coreProperties>
</file>