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Under 16's 2014" sheetId="1" r:id="rId1"/>
  </sheets>
  <definedNames>
    <definedName name="_xlnm.Print_Area" localSheetId="0">'Under 16''s 2014'!$A$1:$Z$57</definedName>
  </definedNames>
  <calcPr calcId="171027"/>
</workbook>
</file>

<file path=xl/calcChain.xml><?xml version="1.0" encoding="utf-8"?>
<calcChain xmlns="http://schemas.openxmlformats.org/spreadsheetml/2006/main">
  <c r="Y50" i="1" l="1"/>
  <c r="I50" i="1"/>
  <c r="Y49" i="1"/>
  <c r="T49" i="1"/>
  <c r="Y48" i="1"/>
  <c r="Q48" i="1"/>
  <c r="I48" i="1"/>
  <c r="Y47" i="1"/>
  <c r="Q47" i="1"/>
  <c r="I47" i="1"/>
  <c r="Y46" i="1"/>
  <c r="Q46" i="1"/>
  <c r="I46" i="1"/>
  <c r="Y45" i="1"/>
  <c r="Q45" i="1"/>
  <c r="I45" i="1"/>
  <c r="Y44" i="1"/>
  <c r="Q44" i="1"/>
  <c r="I44" i="1"/>
  <c r="Y43" i="1"/>
  <c r="Q43" i="1"/>
  <c r="I43" i="1"/>
  <c r="Y42" i="1"/>
  <c r="Q42" i="1"/>
  <c r="I41" i="1"/>
  <c r="Y40" i="1"/>
  <c r="Q40" i="1"/>
  <c r="Q39" i="1"/>
  <c r="I39" i="1"/>
  <c r="Y38" i="1"/>
  <c r="Q38" i="1"/>
  <c r="Y37" i="1"/>
  <c r="Q37" i="1"/>
  <c r="I37" i="1"/>
  <c r="I36" i="1"/>
  <c r="B36" i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Y35" i="1"/>
  <c r="B35" i="1"/>
  <c r="Y34" i="1"/>
  <c r="J34" i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I34" i="1"/>
  <c r="B34" i="1"/>
  <c r="Y33" i="1"/>
  <c r="R33" i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Q33" i="1"/>
  <c r="I33" i="1"/>
  <c r="Q29" i="1"/>
  <c r="Y28" i="1"/>
  <c r="I28" i="1"/>
  <c r="Y27" i="1"/>
  <c r="Q27" i="1"/>
  <c r="I27" i="1"/>
  <c r="Q26" i="1"/>
  <c r="Y25" i="1"/>
  <c r="Q25" i="1"/>
  <c r="Y24" i="1"/>
  <c r="Q24" i="1"/>
  <c r="I24" i="1"/>
  <c r="I23" i="1"/>
  <c r="Y22" i="1"/>
  <c r="Q22" i="1"/>
  <c r="I22" i="1"/>
  <c r="Q21" i="1"/>
  <c r="I21" i="1"/>
  <c r="Y20" i="1"/>
  <c r="Q20" i="1"/>
  <c r="I20" i="1"/>
  <c r="Y19" i="1"/>
  <c r="Q19" i="1"/>
  <c r="J19" i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I19" i="1"/>
  <c r="Y18" i="1"/>
  <c r="R18" i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Q18" i="1"/>
  <c r="J18" i="1"/>
  <c r="I18" i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Y17" i="1"/>
  <c r="R17" i="1"/>
  <c r="Q17" i="1"/>
  <c r="I17" i="1"/>
  <c r="Y10" i="1"/>
  <c r="Q10" i="1"/>
  <c r="Q8" i="1"/>
  <c r="J8" i="1"/>
  <c r="I8" i="1"/>
</calcChain>
</file>

<file path=xl/sharedStrings.xml><?xml version="1.0" encoding="utf-8"?>
<sst xmlns="http://schemas.openxmlformats.org/spreadsheetml/2006/main" count="462" uniqueCount="181">
  <si>
    <t>PITCH and PUTT UNION of IRELAND</t>
  </si>
  <si>
    <t>NATIONAL UNDER 16's STROKEPLAY</t>
  </si>
  <si>
    <t>CHAMPIONSHIPS 2014</t>
  </si>
  <si>
    <t>FINALS   --   NAVAN - MEATH</t>
  </si>
  <si>
    <t>SATURDAY, 23rd AUGUST 2014</t>
  </si>
  <si>
    <t>GIRLS GRADE</t>
  </si>
  <si>
    <t>Name</t>
  </si>
  <si>
    <t>Club</t>
  </si>
  <si>
    <t>TOT</t>
  </si>
  <si>
    <t>Niamh Byrne</t>
  </si>
  <si>
    <t>Collins</t>
  </si>
  <si>
    <t>+4</t>
  </si>
  <si>
    <t>+12</t>
  </si>
  <si>
    <t>Eimear Keane</t>
  </si>
  <si>
    <t>Lucan</t>
  </si>
  <si>
    <t>+8</t>
  </si>
  <si>
    <t>+26</t>
  </si>
  <si>
    <t>Bethany Collier</t>
  </si>
  <si>
    <t>Seapoint</t>
  </si>
  <si>
    <t>NR</t>
  </si>
  <si>
    <t>Aoife Mahon</t>
  </si>
  <si>
    <t>Emily Rose Murphy</t>
  </si>
  <si>
    <t>Abigal Ward</t>
  </si>
  <si>
    <t>Molly McCarthy</t>
  </si>
  <si>
    <t>Sarah Murphy</t>
  </si>
  <si>
    <t>+16</t>
  </si>
  <si>
    <t>Amy Galvin</t>
  </si>
  <si>
    <t>Tullamore</t>
  </si>
  <si>
    <t>+3</t>
  </si>
  <si>
    <t>+6</t>
  </si>
  <si>
    <t>Winner:</t>
  </si>
  <si>
    <t>Amy Galvin Tullamore 116</t>
  </si>
  <si>
    <t>Runner Up:</t>
  </si>
  <si>
    <t>Niamh Byrne 122</t>
  </si>
  <si>
    <t>Third:</t>
  </si>
  <si>
    <t>Eimear Keane 143</t>
  </si>
  <si>
    <t>BOYS GRADE -- SESSION 1</t>
  </si>
  <si>
    <t>Seamus Redden</t>
  </si>
  <si>
    <t>Parteen</t>
  </si>
  <si>
    <t>+5</t>
  </si>
  <si>
    <t>+14</t>
  </si>
  <si>
    <t>Cillian Courtney</t>
  </si>
  <si>
    <t xml:space="preserve">Deerpark </t>
  </si>
  <si>
    <t>-1</t>
  </si>
  <si>
    <t>'+4</t>
  </si>
  <si>
    <t>Cian Morrison</t>
  </si>
  <si>
    <t>Douglas</t>
  </si>
  <si>
    <t>+1</t>
  </si>
  <si>
    <t>Jack Cassidy</t>
  </si>
  <si>
    <t>+7</t>
  </si>
  <si>
    <t>James Fanning</t>
  </si>
  <si>
    <t>Conor Irwin</t>
  </si>
  <si>
    <t>-2</t>
  </si>
  <si>
    <t>-4</t>
  </si>
  <si>
    <t>Lee Maloney</t>
  </si>
  <si>
    <t>C.P.M.</t>
  </si>
  <si>
    <t>+2</t>
  </si>
  <si>
    <t>+10</t>
  </si>
  <si>
    <t>David Howard</t>
  </si>
  <si>
    <t>Raffeen Creek</t>
  </si>
  <si>
    <t>-7</t>
  </si>
  <si>
    <t>Sean O'Neill</t>
  </si>
  <si>
    <t>Larkspur Park</t>
  </si>
  <si>
    <t>Michael Carton</t>
  </si>
  <si>
    <t>Kilbeggan</t>
  </si>
  <si>
    <t>Mathew Puzczcwise</t>
  </si>
  <si>
    <t>Ratoath</t>
  </si>
  <si>
    <t>Garreth Walsh</t>
  </si>
  <si>
    <t>L</t>
  </si>
  <si>
    <t>-3</t>
  </si>
  <si>
    <t>Christopher Woods</t>
  </si>
  <si>
    <t>Bellewstown</t>
  </si>
  <si>
    <t>+17</t>
  </si>
  <si>
    <t>Ross O'Reilly</t>
  </si>
  <si>
    <t>Old County</t>
  </si>
  <si>
    <t>-5</t>
  </si>
  <si>
    <t>Mark Moran</t>
  </si>
  <si>
    <t>Lough Owel</t>
  </si>
  <si>
    <t>Arron Donnelly</t>
  </si>
  <si>
    <t>Portmarnock</t>
  </si>
  <si>
    <t>Conor Fahy</t>
  </si>
  <si>
    <t>Luke Heeney</t>
  </si>
  <si>
    <t>Liam Carroll</t>
  </si>
  <si>
    <t>Navan</t>
  </si>
  <si>
    <t>Cillian Dooley</t>
  </si>
  <si>
    <t>Riverdale</t>
  </si>
  <si>
    <t>Sean Yourell</t>
  </si>
  <si>
    <t>Sean Courtney</t>
  </si>
  <si>
    <t>Niall McGinnity</t>
  </si>
  <si>
    <t>Ciaran Lynch</t>
  </si>
  <si>
    <t>Gavin Mitchell</t>
  </si>
  <si>
    <t>Ciaran Gregan</t>
  </si>
  <si>
    <t>-8</t>
  </si>
  <si>
    <t>Jack McCarthy</t>
  </si>
  <si>
    <t>+11</t>
  </si>
  <si>
    <t>Brian Malone</t>
  </si>
  <si>
    <t>Custume</t>
  </si>
  <si>
    <t>Charlie Morrissey</t>
  </si>
  <si>
    <t>-9</t>
  </si>
  <si>
    <t>J.J. Hickey</t>
  </si>
  <si>
    <t>Fermoy</t>
  </si>
  <si>
    <t>Dean Keogh</t>
  </si>
  <si>
    <t>Longmeadows</t>
  </si>
  <si>
    <t>Conor Doyle</t>
  </si>
  <si>
    <t>-6</t>
  </si>
  <si>
    <t>Ruauri Mehigan</t>
  </si>
  <si>
    <t>Darren Daly</t>
  </si>
  <si>
    <t>Nathan Malone</t>
  </si>
  <si>
    <t>Mark Newman</t>
  </si>
  <si>
    <t>Erry</t>
  </si>
  <si>
    <t>Michael O'Meara</t>
  </si>
  <si>
    <t>Gavin Dooley</t>
  </si>
  <si>
    <t>BOYS GRADE -- SESSION 2</t>
  </si>
  <si>
    <t>James O'Sullivan</t>
  </si>
  <si>
    <t>+18</t>
  </si>
  <si>
    <t>Aaron Monaghan</t>
  </si>
  <si>
    <t>Evan Carry</t>
  </si>
  <si>
    <t>Castletown</t>
  </si>
  <si>
    <t>James Temple</t>
  </si>
  <si>
    <t>Brian Bray</t>
  </si>
  <si>
    <t>Eoin Brennan</t>
  </si>
  <si>
    <t>Mitchell Carroll</t>
  </si>
  <si>
    <t>Brian Fitzpatrick</t>
  </si>
  <si>
    <t>Ryan Crocock</t>
  </si>
  <si>
    <t>Sean Clerkin</t>
  </si>
  <si>
    <t>+22</t>
  </si>
  <si>
    <t>Dylan Keating</t>
  </si>
  <si>
    <t>Aaron Breen</t>
  </si>
  <si>
    <t>Jack Dench</t>
  </si>
  <si>
    <t>Mark Hartnett</t>
  </si>
  <si>
    <t>Sean Fitzgerald</t>
  </si>
  <si>
    <t>St. Bridget's</t>
  </si>
  <si>
    <t>Luke White</t>
  </si>
  <si>
    <t>Conor Brennan</t>
  </si>
  <si>
    <t>Iain Aherne</t>
  </si>
  <si>
    <t>Ballinlough</t>
  </si>
  <si>
    <t>Stephen McCarthy</t>
  </si>
  <si>
    <t>Joseph Lenihan</t>
  </si>
  <si>
    <t>Ben White</t>
  </si>
  <si>
    <t>Conor Mc Carthy</t>
  </si>
  <si>
    <t>Castlelyons</t>
  </si>
  <si>
    <t>Eamon Sheehy</t>
  </si>
  <si>
    <t>Tralee</t>
  </si>
  <si>
    <t>Craig Hennessy</t>
  </si>
  <si>
    <t>Cillian Smith</t>
  </si>
  <si>
    <t>Mark Kelly</t>
  </si>
  <si>
    <t>Cathal Finn</t>
  </si>
  <si>
    <t>Shane Madden</t>
  </si>
  <si>
    <t>Lennon Blake</t>
  </si>
  <si>
    <t>Cian Montgomery</t>
  </si>
  <si>
    <t>Shea Fennell</t>
  </si>
  <si>
    <t>+15</t>
  </si>
  <si>
    <t>Conor Quirke</t>
  </si>
  <si>
    <t>Greg Barrett</t>
  </si>
  <si>
    <t>Majestic</t>
  </si>
  <si>
    <t>Conor McGinnity</t>
  </si>
  <si>
    <t>Michael Cronin</t>
  </si>
  <si>
    <t>Ben Gaynor</t>
  </si>
  <si>
    <t>Jason Gibney</t>
  </si>
  <si>
    <t>Ian O'Donoghue</t>
  </si>
  <si>
    <t>Ryan O'Sullivan</t>
  </si>
  <si>
    <t>Lorcan Martin</t>
  </si>
  <si>
    <t>--1</t>
  </si>
  <si>
    <t>Tim Puzczcwise</t>
  </si>
  <si>
    <t>Anthony McSweeney</t>
  </si>
  <si>
    <t>Lakewood</t>
  </si>
  <si>
    <t>Evan Doyle</t>
  </si>
  <si>
    <t>Adam Buckley</t>
  </si>
  <si>
    <t>Sean Crowe</t>
  </si>
  <si>
    <t>Dylan Collins</t>
  </si>
  <si>
    <t>Greg Galvin</t>
  </si>
  <si>
    <t>Edward Walsh</t>
  </si>
  <si>
    <t>Nathan Woods</t>
  </si>
  <si>
    <t>Tommy Fitzgerald</t>
  </si>
  <si>
    <t>James Conroy</t>
  </si>
  <si>
    <t>Ben Lowe</t>
  </si>
  <si>
    <t>Charlie Morrissey Raffen Creek 97</t>
  </si>
  <si>
    <t>Ciaran Gregan 98</t>
  </si>
  <si>
    <t>Conor Doyle 99 (B18)</t>
  </si>
  <si>
    <t>10-13 Prize Evan Carry 99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</si>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</sst>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sz val="10"/>
      <name val="Arial"/>
    </font>
    <font>
      <b/>
      <sz val="24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0"/>
      <color rgb="FFFFFFFF"/>
      <name val="Arial"/>
    </font>
    <font>
      <b/>
      <i/>
      <sz val="10"/>
      <color rgb="FF366092"/>
      <name val="Arial"/>
    </font>
    <font>
      <b/>
      <i/>
      <sz val="9"/>
      <color rgb="FF366092"/>
      <name val="Arial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3">
    <border>
      <left/>
      <right/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2" borderId="1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5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5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6" fillId="4" borderId="9" xfId="0" applyFont="1" applyFill="1" applyBorder="1"/>
    <xf numFmtId="0" fontId="7" fillId="4" borderId="9" xfId="0" applyFont="1" applyFill="1" applyBorder="1"/>
    <xf numFmtId="0" fontId="7" fillId="4" borderId="9" xfId="0" applyFont="1" applyFill="1" applyBorder="1" applyAlignment="1"/>
    <xf numFmtId="0" fontId="1" fillId="2" borderId="0" xfId="0" applyFont="1" applyFill="1" applyAlignment="1"/>
    <xf numFmtId="0" fontId="1" fillId="2" borderId="10" xfId="0" applyFont="1" applyFill="1" applyBorder="1"/>
    <xf numFmtId="0" fontId="1" fillId="2" borderId="12" xfId="0" applyFont="1" applyFill="1" applyBorder="1"/>
    <xf numFmtId="0" fontId="8" fillId="4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5" fillId="3" borderId="6" xfId="0" applyFont="1" applyFill="1" applyBorder="1" applyAlignment="1">
      <alignment horizontal="center"/>
    </xf>
    <xf numFmtId="15" fontId="4" fillId="2" borderId="0" xfId="0" applyNumberFormat="1" applyFont="1" applyFill="1" applyAlignment="1">
      <alignment horizontal="center" vertical="center"/>
    </xf>
    <xf numFmtId="0" fontId="0" fillId="0" borderId="0" xfId="0" applyFont="1" applyAlignment="1"/>
    <xf numFmtId="0" fontId="5" fillId="3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showGridLines="0" tabSelected="1" workbookViewId="0"/>
  </sheetViews>
  <sheetFormatPr defaultColWidth="17.33203125" defaultRowHeight="15.75" customHeight="1" x14ac:dyDescent="0.25"/>
  <cols>
    <col min="1" max="1" width="1.33203125" customWidth="1"/>
    <col min="2" max="2" width="3.6640625" customWidth="1"/>
    <col min="3" max="3" width="19.33203125" customWidth="1"/>
    <col min="4" max="4" width="15.44140625" customWidth="1"/>
    <col min="5" max="8" width="4.33203125" customWidth="1"/>
    <col min="9" max="9" width="5.33203125" customWidth="1"/>
    <col min="10" max="10" width="3.6640625" customWidth="1"/>
    <col min="11" max="11" width="19.33203125" customWidth="1"/>
    <col min="12" max="12" width="14.5546875" customWidth="1"/>
    <col min="13" max="16" width="4.33203125" customWidth="1"/>
    <col min="17" max="17" width="5.33203125" customWidth="1"/>
    <col min="18" max="18" width="3" customWidth="1"/>
    <col min="19" max="19" width="21.5546875" customWidth="1"/>
    <col min="20" max="20" width="17.33203125" customWidth="1"/>
    <col min="21" max="24" width="4.33203125" customWidth="1"/>
    <col min="25" max="25" width="4.6640625" customWidth="1"/>
    <col min="26" max="26" width="1.33203125" customWidth="1"/>
    <col min="27" max="35" width="9.109375" customWidth="1"/>
  </cols>
  <sheetData>
    <row r="1" spans="1:35" ht="30.75" customHeight="1" x14ac:dyDescent="0.25">
      <c r="A1" s="1"/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2"/>
      <c r="AA1" s="3"/>
      <c r="AB1" s="3"/>
      <c r="AC1" s="3"/>
      <c r="AD1" s="3"/>
      <c r="AE1" s="3"/>
      <c r="AF1" s="3"/>
      <c r="AG1" s="3"/>
      <c r="AH1" s="3"/>
      <c r="AI1" s="3"/>
    </row>
    <row r="2" spans="1:35" ht="30" customHeight="1" x14ac:dyDescent="0.25">
      <c r="A2" s="4"/>
      <c r="B2" s="42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5"/>
      <c r="AA2" s="3"/>
      <c r="AB2" s="3"/>
      <c r="AC2" s="3"/>
      <c r="AD2" s="3"/>
      <c r="AE2" s="3"/>
      <c r="AF2" s="3"/>
      <c r="AG2" s="3"/>
      <c r="AH2" s="3"/>
      <c r="AI2" s="3"/>
    </row>
    <row r="3" spans="1:35" ht="30" customHeight="1" x14ac:dyDescent="0.25">
      <c r="A3" s="4"/>
      <c r="B3" s="42" t="s"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5"/>
      <c r="AA3" s="3"/>
      <c r="AB3" s="3"/>
      <c r="AC3" s="3"/>
      <c r="AD3" s="3"/>
      <c r="AE3" s="3"/>
      <c r="AF3" s="3"/>
      <c r="AG3" s="3"/>
      <c r="AH3" s="3"/>
      <c r="AI3" s="3"/>
    </row>
    <row r="4" spans="1:35" ht="18" customHeight="1" x14ac:dyDescent="0.25">
      <c r="A4" s="4"/>
      <c r="B4" s="43" t="s"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5"/>
      <c r="AA4" s="3"/>
      <c r="AB4" s="3"/>
      <c r="AC4" s="3"/>
      <c r="AD4" s="3"/>
      <c r="AE4" s="3"/>
      <c r="AF4" s="3"/>
      <c r="AG4" s="3"/>
      <c r="AH4" s="3"/>
      <c r="AI4" s="3"/>
    </row>
    <row r="5" spans="1:35" ht="18.75" customHeight="1" x14ac:dyDescent="0.25">
      <c r="A5" s="4"/>
      <c r="B5" s="34" t="s"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5"/>
      <c r="AA5" s="3"/>
      <c r="AB5" s="3"/>
      <c r="AC5" s="3"/>
      <c r="AD5" s="3"/>
      <c r="AE5" s="3"/>
      <c r="AF5" s="3"/>
      <c r="AG5" s="3"/>
      <c r="AH5" s="3"/>
      <c r="AI5" s="3"/>
    </row>
    <row r="6" spans="1:35" ht="13.5" customHeight="1" x14ac:dyDescent="0.25">
      <c r="A6" s="6"/>
      <c r="B6" s="36" t="s">
        <v>5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2"/>
      <c r="Z6" s="7"/>
      <c r="AA6" s="8"/>
      <c r="AB6" s="8"/>
      <c r="AC6" s="8"/>
      <c r="AD6" s="8"/>
      <c r="AE6" s="8"/>
      <c r="AF6" s="8"/>
      <c r="AG6" s="8"/>
      <c r="AH6" s="8"/>
      <c r="AI6" s="8"/>
    </row>
    <row r="7" spans="1:35" ht="13.5" customHeight="1" x14ac:dyDescent="0.25">
      <c r="A7" s="6"/>
      <c r="B7" s="9"/>
      <c r="C7" s="10" t="s">
        <v>6</v>
      </c>
      <c r="D7" s="10" t="s">
        <v>7</v>
      </c>
      <c r="E7" s="10">
        <v>9</v>
      </c>
      <c r="F7" s="10">
        <v>18</v>
      </c>
      <c r="G7" s="10">
        <v>27</v>
      </c>
      <c r="H7" s="10">
        <v>36</v>
      </c>
      <c r="I7" s="10" t="s">
        <v>8</v>
      </c>
      <c r="J7" s="9"/>
      <c r="K7" s="10" t="s">
        <v>6</v>
      </c>
      <c r="L7" s="10" t="s">
        <v>7</v>
      </c>
      <c r="M7" s="10">
        <v>9</v>
      </c>
      <c r="N7" s="10">
        <v>18</v>
      </c>
      <c r="O7" s="10">
        <v>27</v>
      </c>
      <c r="P7" s="10">
        <v>36</v>
      </c>
      <c r="Q7" s="10" t="s">
        <v>8</v>
      </c>
      <c r="R7" s="9"/>
      <c r="S7" s="10" t="s">
        <v>6</v>
      </c>
      <c r="T7" s="10" t="s">
        <v>7</v>
      </c>
      <c r="U7" s="10">
        <v>9</v>
      </c>
      <c r="V7" s="10">
        <v>18</v>
      </c>
      <c r="W7" s="10">
        <v>27</v>
      </c>
      <c r="X7" s="10">
        <v>36</v>
      </c>
      <c r="Y7" s="10" t="s">
        <v>8</v>
      </c>
      <c r="Z7" s="7"/>
      <c r="AA7" s="8"/>
      <c r="AB7" s="8"/>
      <c r="AC7" s="8"/>
      <c r="AD7" s="8"/>
      <c r="AE7" s="8"/>
      <c r="AF7" s="8"/>
      <c r="AG7" s="8"/>
      <c r="AH7" s="8"/>
      <c r="AI7" s="8"/>
    </row>
    <row r="8" spans="1:35" ht="12.75" customHeight="1" x14ac:dyDescent="0.25">
      <c r="A8" s="6"/>
      <c r="B8" s="10">
        <v>1</v>
      </c>
      <c r="C8" s="11" t="s">
        <v>9</v>
      </c>
      <c r="D8" s="11" t="s">
        <v>10</v>
      </c>
      <c r="E8" s="12" t="s">
        <v>11</v>
      </c>
      <c r="F8" s="12">
        <v>63</v>
      </c>
      <c r="G8" s="12" t="s">
        <v>12</v>
      </c>
      <c r="H8" s="12">
        <v>59</v>
      </c>
      <c r="I8" s="13">
        <f>F8+H8</f>
        <v>122</v>
      </c>
      <c r="J8" s="10">
        <f>2</f>
        <v>2</v>
      </c>
      <c r="K8" s="11" t="s">
        <v>13</v>
      </c>
      <c r="L8" s="11" t="s">
        <v>14</v>
      </c>
      <c r="M8" s="14" t="s">
        <v>15</v>
      </c>
      <c r="N8" s="14">
        <v>74</v>
      </c>
      <c r="O8" s="14" t="s">
        <v>16</v>
      </c>
      <c r="P8" s="14">
        <v>69</v>
      </c>
      <c r="Q8" s="13">
        <f>N8+P8</f>
        <v>143</v>
      </c>
      <c r="R8" s="10">
        <v>3</v>
      </c>
      <c r="S8" s="11" t="s">
        <v>17</v>
      </c>
      <c r="T8" s="11" t="s">
        <v>18</v>
      </c>
      <c r="U8" s="15"/>
      <c r="V8" s="14" t="s">
        <v>19</v>
      </c>
      <c r="W8" s="15"/>
      <c r="X8" s="14" t="s">
        <v>19</v>
      </c>
      <c r="Y8" s="16" t="s">
        <v>19</v>
      </c>
      <c r="Z8" s="7"/>
      <c r="AA8" s="8"/>
      <c r="AB8" s="8"/>
      <c r="AC8" s="8"/>
      <c r="AD8" s="8"/>
      <c r="AE8" s="8"/>
      <c r="AF8" s="8"/>
      <c r="AG8" s="8"/>
      <c r="AH8" s="8"/>
      <c r="AI8" s="8"/>
    </row>
    <row r="9" spans="1:35" ht="12.75" customHeight="1" x14ac:dyDescent="0.25">
      <c r="A9" s="6"/>
      <c r="B9" s="10">
        <v>4</v>
      </c>
      <c r="C9" s="11" t="s">
        <v>20</v>
      </c>
      <c r="D9" s="11" t="s">
        <v>14</v>
      </c>
      <c r="E9" s="17"/>
      <c r="F9" s="12" t="s">
        <v>19</v>
      </c>
      <c r="G9" s="17"/>
      <c r="H9" s="12" t="s">
        <v>19</v>
      </c>
      <c r="I9" s="16" t="s">
        <v>19</v>
      </c>
      <c r="J9" s="10">
        <v>5</v>
      </c>
      <c r="K9" s="18" t="s">
        <v>21</v>
      </c>
      <c r="L9" s="11" t="s">
        <v>18</v>
      </c>
      <c r="M9" s="17"/>
      <c r="N9" s="12" t="s">
        <v>19</v>
      </c>
      <c r="O9" s="17"/>
      <c r="P9" s="12" t="s">
        <v>19</v>
      </c>
      <c r="Q9" s="16" t="s">
        <v>19</v>
      </c>
      <c r="R9" s="10">
        <v>6</v>
      </c>
      <c r="S9" s="11" t="s">
        <v>22</v>
      </c>
      <c r="T9" s="11" t="s">
        <v>18</v>
      </c>
      <c r="U9" s="17"/>
      <c r="V9" s="12" t="s">
        <v>19</v>
      </c>
      <c r="W9" s="17"/>
      <c r="X9" s="12" t="s">
        <v>19</v>
      </c>
      <c r="Y9" s="16" t="s">
        <v>19</v>
      </c>
      <c r="Z9" s="7"/>
      <c r="AA9" s="8"/>
      <c r="AB9" s="8"/>
      <c r="AC9" s="8"/>
      <c r="AD9" s="8"/>
      <c r="AE9" s="8"/>
      <c r="AF9" s="8"/>
      <c r="AG9" s="8"/>
      <c r="AH9" s="8"/>
      <c r="AI9" s="8"/>
    </row>
    <row r="10" spans="1:35" ht="12.75" customHeight="1" x14ac:dyDescent="0.25">
      <c r="A10" s="6"/>
      <c r="B10" s="10">
        <v>7</v>
      </c>
      <c r="C10" s="11" t="s">
        <v>23</v>
      </c>
      <c r="D10" s="11" t="s">
        <v>14</v>
      </c>
      <c r="E10" s="17"/>
      <c r="F10" s="12" t="s">
        <v>19</v>
      </c>
      <c r="G10" s="17"/>
      <c r="H10" s="12" t="s">
        <v>19</v>
      </c>
      <c r="I10" s="16" t="s">
        <v>19</v>
      </c>
      <c r="J10" s="10">
        <v>8</v>
      </c>
      <c r="K10" s="11" t="s">
        <v>24</v>
      </c>
      <c r="L10" s="11" t="s">
        <v>18</v>
      </c>
      <c r="M10" s="12" t="s">
        <v>25</v>
      </c>
      <c r="N10" s="12">
        <v>89</v>
      </c>
      <c r="O10" s="17"/>
      <c r="P10" s="12">
        <v>88</v>
      </c>
      <c r="Q10" s="13">
        <f>N10+P10</f>
        <v>177</v>
      </c>
      <c r="R10" s="10">
        <v>9</v>
      </c>
      <c r="S10" s="11" t="s">
        <v>26</v>
      </c>
      <c r="T10" s="11" t="s">
        <v>27</v>
      </c>
      <c r="U10" s="12" t="s">
        <v>28</v>
      </c>
      <c r="V10" s="12">
        <v>59</v>
      </c>
      <c r="W10" s="12" t="s">
        <v>29</v>
      </c>
      <c r="X10" s="12">
        <v>57</v>
      </c>
      <c r="Y10" s="13">
        <f>V10+X10</f>
        <v>116</v>
      </c>
      <c r="Z10" s="7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8.25" customHeight="1" x14ac:dyDescent="0.25">
      <c r="A11" s="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7"/>
      <c r="AA11" s="8"/>
      <c r="AB11" s="8"/>
      <c r="AC11" s="8"/>
      <c r="AD11" s="8"/>
      <c r="AE11" s="8"/>
      <c r="AF11" s="8"/>
      <c r="AG11" s="8"/>
      <c r="AH11" s="8"/>
      <c r="AI11" s="8"/>
    </row>
    <row r="12" spans="1:35" ht="18.75" customHeight="1" x14ac:dyDescent="0.25">
      <c r="A12" s="4"/>
      <c r="B12" s="33" t="s">
        <v>30</v>
      </c>
      <c r="C12" s="32"/>
      <c r="D12" s="30" t="s">
        <v>31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  <c r="R12" s="20"/>
      <c r="S12" s="20"/>
      <c r="T12" s="20"/>
      <c r="U12" s="20"/>
      <c r="V12" s="20"/>
      <c r="W12" s="20"/>
      <c r="X12" s="20"/>
      <c r="Y12" s="20"/>
      <c r="Z12" s="5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18.75" customHeight="1" x14ac:dyDescent="0.25">
      <c r="A13" s="4"/>
      <c r="B13" s="33" t="s">
        <v>32</v>
      </c>
      <c r="C13" s="32"/>
      <c r="D13" s="30" t="s">
        <v>33</v>
      </c>
      <c r="E13" s="31"/>
      <c r="F13" s="31"/>
      <c r="G13" s="31"/>
      <c r="H13" s="31"/>
      <c r="I13" s="32"/>
      <c r="J13" s="33" t="s">
        <v>34</v>
      </c>
      <c r="K13" s="32"/>
      <c r="L13" s="30" t="s">
        <v>35</v>
      </c>
      <c r="M13" s="31"/>
      <c r="N13" s="31"/>
      <c r="O13" s="31"/>
      <c r="P13" s="31"/>
      <c r="Q13" s="32"/>
      <c r="R13" s="20"/>
      <c r="S13" s="20"/>
      <c r="T13" s="20"/>
      <c r="U13" s="20"/>
      <c r="V13" s="20"/>
      <c r="W13" s="20"/>
      <c r="X13" s="20"/>
      <c r="Y13" s="20"/>
      <c r="Z13" s="5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3.5" customHeight="1" x14ac:dyDescent="0.25">
      <c r="A14" s="4"/>
      <c r="B14" s="37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5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13.5" customHeight="1" x14ac:dyDescent="0.25">
      <c r="A15" s="6"/>
      <c r="B15" s="36" t="s">
        <v>36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2"/>
      <c r="Z15" s="7"/>
      <c r="AA15" s="8"/>
      <c r="AB15" s="8"/>
      <c r="AC15" s="8"/>
      <c r="AD15" s="8"/>
      <c r="AE15" s="8"/>
      <c r="AF15" s="8"/>
      <c r="AG15" s="8"/>
      <c r="AH15" s="8"/>
      <c r="AI15" s="8"/>
    </row>
    <row r="16" spans="1:35" ht="13.5" customHeight="1" x14ac:dyDescent="0.25">
      <c r="A16" s="6"/>
      <c r="B16" s="9"/>
      <c r="C16" s="10" t="s">
        <v>6</v>
      </c>
      <c r="D16" s="10" t="s">
        <v>7</v>
      </c>
      <c r="E16" s="10">
        <v>9</v>
      </c>
      <c r="F16" s="10">
        <v>18</v>
      </c>
      <c r="G16" s="10">
        <v>27</v>
      </c>
      <c r="H16" s="10">
        <v>36</v>
      </c>
      <c r="I16" s="10" t="s">
        <v>8</v>
      </c>
      <c r="J16" s="9"/>
      <c r="K16" s="10" t="s">
        <v>6</v>
      </c>
      <c r="L16" s="10" t="s">
        <v>7</v>
      </c>
      <c r="M16" s="10">
        <v>9</v>
      </c>
      <c r="N16" s="10">
        <v>18</v>
      </c>
      <c r="O16" s="10">
        <v>27</v>
      </c>
      <c r="P16" s="10">
        <v>36</v>
      </c>
      <c r="Q16" s="10" t="s">
        <v>8</v>
      </c>
      <c r="R16" s="9"/>
      <c r="S16" s="10" t="s">
        <v>6</v>
      </c>
      <c r="T16" s="10" t="s">
        <v>7</v>
      </c>
      <c r="U16" s="10">
        <v>9</v>
      </c>
      <c r="V16" s="10">
        <v>18</v>
      </c>
      <c r="W16" s="10">
        <v>27</v>
      </c>
      <c r="X16" s="10">
        <v>36</v>
      </c>
      <c r="Y16" s="10" t="s">
        <v>8</v>
      </c>
      <c r="Z16" s="7"/>
      <c r="AA16" s="8"/>
      <c r="AB16" s="8"/>
      <c r="AC16" s="8"/>
      <c r="AD16" s="8"/>
      <c r="AE16" s="8"/>
      <c r="AF16" s="8"/>
      <c r="AG16" s="8"/>
      <c r="AH16" s="8"/>
      <c r="AI16" s="8"/>
    </row>
    <row r="17" spans="1:35" ht="12.75" customHeight="1" x14ac:dyDescent="0.25">
      <c r="A17" s="6"/>
      <c r="B17" s="10">
        <v>1</v>
      </c>
      <c r="C17" s="11" t="s">
        <v>37</v>
      </c>
      <c r="D17" s="18" t="s">
        <v>38</v>
      </c>
      <c r="E17" s="12" t="s">
        <v>39</v>
      </c>
      <c r="F17" s="12">
        <v>61</v>
      </c>
      <c r="G17" s="12" t="s">
        <v>40</v>
      </c>
      <c r="H17" s="12">
        <v>62</v>
      </c>
      <c r="I17" s="13">
        <f t="shared" ref="I17:I24" si="0">F17+H17</f>
        <v>123</v>
      </c>
      <c r="J17" s="10">
        <v>2</v>
      </c>
      <c r="K17" s="11" t="s">
        <v>41</v>
      </c>
      <c r="L17" s="18" t="s">
        <v>42</v>
      </c>
      <c r="M17" s="12" t="s">
        <v>43</v>
      </c>
      <c r="N17" s="12">
        <v>57</v>
      </c>
      <c r="O17" s="12" t="s">
        <v>44</v>
      </c>
      <c r="P17" s="12">
        <v>57</v>
      </c>
      <c r="Q17" s="13">
        <f t="shared" ref="Q17:Q22" si="1">N17+P17</f>
        <v>114</v>
      </c>
      <c r="R17" s="10">
        <f>3</f>
        <v>3</v>
      </c>
      <c r="S17" s="11" t="s">
        <v>45</v>
      </c>
      <c r="T17" s="18" t="s">
        <v>46</v>
      </c>
      <c r="U17" s="12" t="s">
        <v>47</v>
      </c>
      <c r="V17" s="12">
        <v>57</v>
      </c>
      <c r="W17" s="12" t="s">
        <v>28</v>
      </c>
      <c r="X17" s="12">
        <v>54</v>
      </c>
      <c r="Y17" s="13">
        <f t="shared" ref="Y17:Y20" si="2">V17+X17</f>
        <v>111</v>
      </c>
      <c r="Z17" s="7"/>
      <c r="AA17" s="8"/>
      <c r="AB17" s="8"/>
      <c r="AC17" s="8"/>
      <c r="AD17" s="8"/>
      <c r="AE17" s="8"/>
      <c r="AF17" s="8"/>
      <c r="AG17" s="8"/>
      <c r="AH17" s="8"/>
      <c r="AI17" s="8"/>
    </row>
    <row r="18" spans="1:35" ht="12.75" customHeight="1" x14ac:dyDescent="0.25">
      <c r="A18" s="6"/>
      <c r="B18" s="10">
        <f t="shared" ref="B18:B28" si="3">B17+3</f>
        <v>4</v>
      </c>
      <c r="C18" s="11" t="s">
        <v>48</v>
      </c>
      <c r="D18" s="18" t="s">
        <v>14</v>
      </c>
      <c r="E18" s="12" t="s">
        <v>29</v>
      </c>
      <c r="F18" s="12">
        <v>59</v>
      </c>
      <c r="G18" s="12" t="s">
        <v>49</v>
      </c>
      <c r="H18" s="12">
        <v>56</v>
      </c>
      <c r="I18" s="13">
        <f t="shared" si="0"/>
        <v>115</v>
      </c>
      <c r="J18" s="10">
        <f t="shared" ref="J18:J29" si="4">J17+3</f>
        <v>5</v>
      </c>
      <c r="K18" s="11" t="s">
        <v>50</v>
      </c>
      <c r="L18" s="18" t="s">
        <v>18</v>
      </c>
      <c r="M18" s="12" t="s">
        <v>12</v>
      </c>
      <c r="N18" s="12">
        <v>76</v>
      </c>
      <c r="O18" s="17"/>
      <c r="P18" s="12">
        <v>73</v>
      </c>
      <c r="Q18" s="13">
        <f t="shared" si="1"/>
        <v>149</v>
      </c>
      <c r="R18" s="10">
        <f t="shared" ref="R18:R29" si="5">R17+3</f>
        <v>6</v>
      </c>
      <c r="S18" s="11" t="s">
        <v>51</v>
      </c>
      <c r="T18" s="18" t="s">
        <v>46</v>
      </c>
      <c r="U18" s="12" t="s">
        <v>52</v>
      </c>
      <c r="V18" s="12">
        <v>50</v>
      </c>
      <c r="W18" s="12" t="s">
        <v>53</v>
      </c>
      <c r="X18" s="12">
        <v>51</v>
      </c>
      <c r="Y18" s="13">
        <f t="shared" si="2"/>
        <v>101</v>
      </c>
      <c r="Z18" s="7"/>
      <c r="AA18" s="8"/>
      <c r="AB18" s="8"/>
      <c r="AC18" s="8"/>
      <c r="AD18" s="8"/>
      <c r="AE18" s="8"/>
      <c r="AF18" s="8"/>
      <c r="AG18" s="8"/>
      <c r="AH18" s="8"/>
      <c r="AI18" s="8"/>
    </row>
    <row r="19" spans="1:35" ht="12.75" customHeight="1" x14ac:dyDescent="0.25">
      <c r="A19" s="6"/>
      <c r="B19" s="10">
        <f t="shared" si="3"/>
        <v>7</v>
      </c>
      <c r="C19" s="11" t="s">
        <v>54</v>
      </c>
      <c r="D19" s="18" t="s">
        <v>55</v>
      </c>
      <c r="E19" s="12" t="s">
        <v>56</v>
      </c>
      <c r="F19" s="12">
        <v>62</v>
      </c>
      <c r="G19" s="12" t="s">
        <v>57</v>
      </c>
      <c r="H19" s="12">
        <v>60</v>
      </c>
      <c r="I19" s="13">
        <f t="shared" si="0"/>
        <v>122</v>
      </c>
      <c r="J19" s="10">
        <f t="shared" si="4"/>
        <v>8</v>
      </c>
      <c r="K19" s="11" t="s">
        <v>58</v>
      </c>
      <c r="L19" s="18" t="s">
        <v>59</v>
      </c>
      <c r="M19" s="12" t="s">
        <v>52</v>
      </c>
      <c r="N19" s="12">
        <v>50</v>
      </c>
      <c r="O19" s="12" t="s">
        <v>60</v>
      </c>
      <c r="P19" s="12">
        <v>49</v>
      </c>
      <c r="Q19" s="13">
        <f t="shared" si="1"/>
        <v>99</v>
      </c>
      <c r="R19" s="10">
        <f t="shared" si="5"/>
        <v>9</v>
      </c>
      <c r="S19" s="11" t="s">
        <v>61</v>
      </c>
      <c r="T19" s="18" t="s">
        <v>62</v>
      </c>
      <c r="U19" s="12" t="s">
        <v>49</v>
      </c>
      <c r="V19" s="12">
        <v>64</v>
      </c>
      <c r="W19" s="17"/>
      <c r="X19" s="12">
        <v>76</v>
      </c>
      <c r="Y19" s="13">
        <f t="shared" si="2"/>
        <v>140</v>
      </c>
      <c r="Z19" s="7"/>
      <c r="AA19" s="8"/>
      <c r="AB19" s="8"/>
      <c r="AC19" s="8"/>
      <c r="AD19" s="8"/>
      <c r="AE19" s="8"/>
      <c r="AF19" s="8"/>
      <c r="AG19" s="8"/>
      <c r="AH19" s="8"/>
      <c r="AI19" s="8"/>
    </row>
    <row r="20" spans="1:35" ht="12.75" customHeight="1" x14ac:dyDescent="0.25">
      <c r="A20" s="6"/>
      <c r="B20" s="10">
        <f t="shared" si="3"/>
        <v>10</v>
      </c>
      <c r="C20" s="11" t="s">
        <v>63</v>
      </c>
      <c r="D20" s="18" t="s">
        <v>64</v>
      </c>
      <c r="E20" s="12" t="s">
        <v>29</v>
      </c>
      <c r="F20" s="12">
        <v>63</v>
      </c>
      <c r="G20" s="12" t="s">
        <v>15</v>
      </c>
      <c r="H20" s="12">
        <v>56</v>
      </c>
      <c r="I20" s="13">
        <f t="shared" si="0"/>
        <v>119</v>
      </c>
      <c r="J20" s="10">
        <f t="shared" si="4"/>
        <v>11</v>
      </c>
      <c r="K20" s="18" t="s">
        <v>65</v>
      </c>
      <c r="L20" s="18" t="s">
        <v>66</v>
      </c>
      <c r="M20" s="14" t="s">
        <v>56</v>
      </c>
      <c r="N20" s="14">
        <v>58</v>
      </c>
      <c r="O20" s="14" t="s">
        <v>49</v>
      </c>
      <c r="P20" s="14">
        <v>61</v>
      </c>
      <c r="Q20" s="13">
        <f t="shared" si="1"/>
        <v>119</v>
      </c>
      <c r="R20" s="10">
        <f t="shared" si="5"/>
        <v>12</v>
      </c>
      <c r="S20" s="11" t="s">
        <v>67</v>
      </c>
      <c r="T20" s="18" t="s">
        <v>55</v>
      </c>
      <c r="U20" s="14" t="s">
        <v>68</v>
      </c>
      <c r="V20" s="14">
        <v>54</v>
      </c>
      <c r="W20" s="14" t="s">
        <v>69</v>
      </c>
      <c r="X20" s="14">
        <v>52</v>
      </c>
      <c r="Y20" s="13">
        <f t="shared" si="2"/>
        <v>106</v>
      </c>
      <c r="Z20" s="7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12.75" customHeight="1" x14ac:dyDescent="0.25">
      <c r="A21" s="6"/>
      <c r="B21" s="10">
        <f t="shared" si="3"/>
        <v>13</v>
      </c>
      <c r="C21" s="11" t="s">
        <v>70</v>
      </c>
      <c r="D21" s="18" t="s">
        <v>71</v>
      </c>
      <c r="E21" s="12" t="s">
        <v>29</v>
      </c>
      <c r="F21" s="12">
        <v>64</v>
      </c>
      <c r="G21" s="12" t="s">
        <v>72</v>
      </c>
      <c r="H21" s="12">
        <v>63</v>
      </c>
      <c r="I21" s="13">
        <f t="shared" si="0"/>
        <v>127</v>
      </c>
      <c r="J21" s="10">
        <f t="shared" si="4"/>
        <v>14</v>
      </c>
      <c r="K21" s="11" t="s">
        <v>73</v>
      </c>
      <c r="L21" s="18" t="s">
        <v>74</v>
      </c>
      <c r="M21" s="12" t="s">
        <v>52</v>
      </c>
      <c r="N21" s="12">
        <v>51</v>
      </c>
      <c r="O21" s="12" t="s">
        <v>75</v>
      </c>
      <c r="P21" s="12">
        <v>49</v>
      </c>
      <c r="Q21" s="13">
        <f t="shared" si="1"/>
        <v>100</v>
      </c>
      <c r="R21" s="10">
        <f t="shared" si="5"/>
        <v>15</v>
      </c>
      <c r="S21" s="11" t="s">
        <v>76</v>
      </c>
      <c r="T21" s="18" t="s">
        <v>77</v>
      </c>
      <c r="U21" s="17"/>
      <c r="V21" s="12" t="s">
        <v>19</v>
      </c>
      <c r="W21" s="17"/>
      <c r="X21" s="12" t="s">
        <v>19</v>
      </c>
      <c r="Y21" s="16" t="s">
        <v>19</v>
      </c>
      <c r="Z21" s="7"/>
      <c r="AA21" s="8"/>
      <c r="AB21" s="8"/>
      <c r="AC21" s="8"/>
      <c r="AD21" s="8"/>
      <c r="AE21" s="8"/>
      <c r="AF21" s="8"/>
      <c r="AG21" s="8"/>
      <c r="AH21" s="8"/>
      <c r="AI21" s="8"/>
    </row>
    <row r="22" spans="1:35" ht="12.75" customHeight="1" x14ac:dyDescent="0.25">
      <c r="A22" s="6"/>
      <c r="B22" s="10">
        <f t="shared" si="3"/>
        <v>16</v>
      </c>
      <c r="C22" s="11" t="s">
        <v>78</v>
      </c>
      <c r="D22" s="18" t="s">
        <v>79</v>
      </c>
      <c r="E22" s="12" t="s">
        <v>68</v>
      </c>
      <c r="F22" s="12">
        <v>53</v>
      </c>
      <c r="G22" s="12" t="s">
        <v>69</v>
      </c>
      <c r="H22" s="12">
        <v>50</v>
      </c>
      <c r="I22" s="13">
        <f t="shared" si="0"/>
        <v>103</v>
      </c>
      <c r="J22" s="10">
        <f t="shared" si="4"/>
        <v>17</v>
      </c>
      <c r="K22" s="11" t="s">
        <v>80</v>
      </c>
      <c r="L22" s="18" t="s">
        <v>38</v>
      </c>
      <c r="M22" s="12" t="s">
        <v>52</v>
      </c>
      <c r="N22" s="12">
        <v>52</v>
      </c>
      <c r="O22" s="12" t="s">
        <v>47</v>
      </c>
      <c r="P22" s="12">
        <v>61</v>
      </c>
      <c r="Q22" s="13">
        <f t="shared" si="1"/>
        <v>113</v>
      </c>
      <c r="R22" s="10">
        <f t="shared" si="5"/>
        <v>18</v>
      </c>
      <c r="S22" s="11" t="s">
        <v>81</v>
      </c>
      <c r="T22" s="18" t="s">
        <v>71</v>
      </c>
      <c r="U22" s="12" t="s">
        <v>52</v>
      </c>
      <c r="V22" s="12">
        <v>52</v>
      </c>
      <c r="W22" s="12" t="s">
        <v>53</v>
      </c>
      <c r="X22" s="12">
        <v>56</v>
      </c>
      <c r="Y22" s="13">
        <f>V22+X22</f>
        <v>108</v>
      </c>
      <c r="Z22" s="7"/>
      <c r="AA22" s="8"/>
      <c r="AB22" s="8"/>
      <c r="AC22" s="8"/>
      <c r="AD22" s="8"/>
      <c r="AE22" s="8"/>
      <c r="AF22" s="8"/>
      <c r="AG22" s="8"/>
      <c r="AH22" s="8"/>
      <c r="AI22" s="8"/>
    </row>
    <row r="23" spans="1:35" ht="12.75" customHeight="1" x14ac:dyDescent="0.25">
      <c r="A23" s="6"/>
      <c r="B23" s="10">
        <f t="shared" si="3"/>
        <v>19</v>
      </c>
      <c r="C23" s="11" t="s">
        <v>82</v>
      </c>
      <c r="D23" s="18" t="s">
        <v>83</v>
      </c>
      <c r="E23" s="12" t="s">
        <v>43</v>
      </c>
      <c r="F23" s="12">
        <v>53</v>
      </c>
      <c r="G23" s="12" t="s">
        <v>56</v>
      </c>
      <c r="H23" s="12">
        <v>55</v>
      </c>
      <c r="I23" s="13">
        <f t="shared" si="0"/>
        <v>108</v>
      </c>
      <c r="J23" s="10">
        <f t="shared" si="4"/>
        <v>20</v>
      </c>
      <c r="K23" s="11" t="s">
        <v>84</v>
      </c>
      <c r="L23" s="18" t="s">
        <v>85</v>
      </c>
      <c r="M23" s="17"/>
      <c r="N23" s="12" t="s">
        <v>19</v>
      </c>
      <c r="O23" s="17"/>
      <c r="P23" s="12" t="s">
        <v>19</v>
      </c>
      <c r="Q23" s="16" t="s">
        <v>19</v>
      </c>
      <c r="R23" s="10">
        <f t="shared" si="5"/>
        <v>21</v>
      </c>
      <c r="S23" s="11" t="s">
        <v>86</v>
      </c>
      <c r="T23" s="18" t="s">
        <v>66</v>
      </c>
      <c r="U23" s="17"/>
      <c r="V23" s="12" t="s">
        <v>19</v>
      </c>
      <c r="W23" s="17"/>
      <c r="X23" s="12" t="s">
        <v>19</v>
      </c>
      <c r="Y23" s="16" t="s">
        <v>19</v>
      </c>
      <c r="Z23" s="7"/>
      <c r="AA23" s="8"/>
      <c r="AB23" s="8"/>
      <c r="AC23" s="8"/>
      <c r="AD23" s="8"/>
      <c r="AE23" s="8"/>
      <c r="AF23" s="8"/>
      <c r="AG23" s="8"/>
      <c r="AH23" s="8"/>
      <c r="AI23" s="8"/>
    </row>
    <row r="24" spans="1:35" ht="12.75" customHeight="1" x14ac:dyDescent="0.25">
      <c r="A24" s="6"/>
      <c r="B24" s="10">
        <f t="shared" si="3"/>
        <v>22</v>
      </c>
      <c r="C24" s="11" t="s">
        <v>87</v>
      </c>
      <c r="D24" s="18" t="s">
        <v>42</v>
      </c>
      <c r="E24" s="14" t="s">
        <v>52</v>
      </c>
      <c r="F24" s="14">
        <v>54</v>
      </c>
      <c r="G24" s="15"/>
      <c r="H24" s="14">
        <v>57</v>
      </c>
      <c r="I24" s="13">
        <f t="shared" si="0"/>
        <v>111</v>
      </c>
      <c r="J24" s="10">
        <f t="shared" si="4"/>
        <v>23</v>
      </c>
      <c r="K24" s="11" t="s">
        <v>88</v>
      </c>
      <c r="L24" s="18" t="s">
        <v>18</v>
      </c>
      <c r="M24" s="12" t="s">
        <v>28</v>
      </c>
      <c r="N24" s="12">
        <v>64</v>
      </c>
      <c r="O24" s="17"/>
      <c r="P24" s="12">
        <v>59</v>
      </c>
      <c r="Q24" s="13">
        <f t="shared" ref="Q24:Q27" si="6">N24+P24</f>
        <v>123</v>
      </c>
      <c r="R24" s="10">
        <f t="shared" si="5"/>
        <v>24</v>
      </c>
      <c r="S24" s="11" t="s">
        <v>89</v>
      </c>
      <c r="T24" s="18" t="s">
        <v>79</v>
      </c>
      <c r="U24" s="12" t="s">
        <v>52</v>
      </c>
      <c r="V24" s="12">
        <v>52</v>
      </c>
      <c r="W24" s="17"/>
      <c r="X24" s="12">
        <v>55</v>
      </c>
      <c r="Y24" s="13">
        <f t="shared" ref="Y24:Y25" si="7">V24+X24</f>
        <v>107</v>
      </c>
      <c r="Z24" s="7"/>
      <c r="AA24" s="8"/>
      <c r="AB24" s="8"/>
      <c r="AC24" s="8"/>
      <c r="AD24" s="8"/>
      <c r="AE24" s="8"/>
      <c r="AF24" s="8"/>
      <c r="AG24" s="8"/>
      <c r="AH24" s="8"/>
      <c r="AI24" s="8"/>
    </row>
    <row r="25" spans="1:35" ht="12.75" customHeight="1" x14ac:dyDescent="0.25">
      <c r="A25" s="6"/>
      <c r="B25" s="10">
        <f t="shared" si="3"/>
        <v>25</v>
      </c>
      <c r="C25" s="11" t="s">
        <v>90</v>
      </c>
      <c r="D25" s="18" t="s">
        <v>55</v>
      </c>
      <c r="E25" s="17"/>
      <c r="F25" s="12" t="s">
        <v>19</v>
      </c>
      <c r="G25" s="17"/>
      <c r="H25" s="12" t="s">
        <v>19</v>
      </c>
      <c r="I25" s="16" t="s">
        <v>19</v>
      </c>
      <c r="J25" s="10">
        <f t="shared" si="4"/>
        <v>26</v>
      </c>
      <c r="K25" s="11" t="s">
        <v>91</v>
      </c>
      <c r="L25" s="18" t="s">
        <v>79</v>
      </c>
      <c r="M25" s="12" t="s">
        <v>68</v>
      </c>
      <c r="N25" s="12">
        <v>47</v>
      </c>
      <c r="O25" s="12" t="s">
        <v>92</v>
      </c>
      <c r="P25" s="12">
        <v>51</v>
      </c>
      <c r="Q25" s="13">
        <f t="shared" si="6"/>
        <v>98</v>
      </c>
      <c r="R25" s="10">
        <f t="shared" si="5"/>
        <v>27</v>
      </c>
      <c r="S25" s="11" t="s">
        <v>93</v>
      </c>
      <c r="T25" s="18" t="s">
        <v>42</v>
      </c>
      <c r="U25" s="12" t="s">
        <v>47</v>
      </c>
      <c r="V25" s="12">
        <v>62</v>
      </c>
      <c r="W25" s="12" t="s">
        <v>94</v>
      </c>
      <c r="X25" s="12">
        <v>63</v>
      </c>
      <c r="Y25" s="13">
        <f t="shared" si="7"/>
        <v>125</v>
      </c>
      <c r="Z25" s="7"/>
      <c r="AA25" s="8"/>
      <c r="AB25" s="8"/>
      <c r="AC25" s="8"/>
      <c r="AD25" s="8"/>
      <c r="AE25" s="8"/>
      <c r="AF25" s="8"/>
      <c r="AG25" s="8"/>
      <c r="AH25" s="8"/>
      <c r="AI25" s="8"/>
    </row>
    <row r="26" spans="1:35" ht="12.75" customHeight="1" x14ac:dyDescent="0.25">
      <c r="A26" s="6"/>
      <c r="B26" s="10">
        <f t="shared" si="3"/>
        <v>28</v>
      </c>
      <c r="C26" s="11" t="s">
        <v>95</v>
      </c>
      <c r="D26" s="18" t="s">
        <v>96</v>
      </c>
      <c r="E26" s="17"/>
      <c r="F26" s="12" t="s">
        <v>19</v>
      </c>
      <c r="G26" s="17"/>
      <c r="H26" s="12" t="s">
        <v>19</v>
      </c>
      <c r="I26" s="16" t="s">
        <v>19</v>
      </c>
      <c r="J26" s="10">
        <f t="shared" si="4"/>
        <v>29</v>
      </c>
      <c r="K26" s="11" t="s">
        <v>97</v>
      </c>
      <c r="L26" s="18" t="s">
        <v>59</v>
      </c>
      <c r="M26" s="12" t="s">
        <v>69</v>
      </c>
      <c r="N26" s="12">
        <v>50</v>
      </c>
      <c r="O26" s="12" t="s">
        <v>98</v>
      </c>
      <c r="P26" s="12">
        <v>47</v>
      </c>
      <c r="Q26" s="13">
        <f t="shared" si="6"/>
        <v>97</v>
      </c>
      <c r="R26" s="10">
        <f t="shared" si="5"/>
        <v>30</v>
      </c>
      <c r="S26" s="11" t="s">
        <v>99</v>
      </c>
      <c r="T26" s="18" t="s">
        <v>100</v>
      </c>
      <c r="U26" s="17"/>
      <c r="V26" s="12" t="s">
        <v>19</v>
      </c>
      <c r="W26" s="17"/>
      <c r="X26" s="12" t="s">
        <v>19</v>
      </c>
      <c r="Y26" s="16" t="s">
        <v>19</v>
      </c>
      <c r="Z26" s="7"/>
      <c r="AA26" s="8"/>
      <c r="AB26" s="8"/>
      <c r="AC26" s="8"/>
      <c r="AD26" s="8"/>
      <c r="AE26" s="8"/>
      <c r="AF26" s="8"/>
      <c r="AG26" s="8"/>
      <c r="AH26" s="8"/>
      <c r="AI26" s="8"/>
    </row>
    <row r="27" spans="1:35" ht="12.75" customHeight="1" x14ac:dyDescent="0.25">
      <c r="A27" s="6"/>
      <c r="B27" s="10">
        <f t="shared" si="3"/>
        <v>31</v>
      </c>
      <c r="C27" s="11" t="s">
        <v>101</v>
      </c>
      <c r="D27" s="18" t="s">
        <v>102</v>
      </c>
      <c r="E27" s="12" t="s">
        <v>56</v>
      </c>
      <c r="F27" s="12">
        <v>60</v>
      </c>
      <c r="G27" s="12" t="s">
        <v>11</v>
      </c>
      <c r="H27" s="12">
        <v>51</v>
      </c>
      <c r="I27" s="13">
        <f t="shared" ref="I27:I28" si="8">F27+H27</f>
        <v>111</v>
      </c>
      <c r="J27" s="10">
        <f t="shared" si="4"/>
        <v>32</v>
      </c>
      <c r="K27" s="11" t="s">
        <v>103</v>
      </c>
      <c r="L27" s="18" t="s">
        <v>83</v>
      </c>
      <c r="M27" s="12" t="s">
        <v>52</v>
      </c>
      <c r="N27" s="12">
        <v>52</v>
      </c>
      <c r="O27" s="12" t="s">
        <v>104</v>
      </c>
      <c r="P27" s="12">
        <v>47</v>
      </c>
      <c r="Q27" s="13">
        <f t="shared" si="6"/>
        <v>99</v>
      </c>
      <c r="R27" s="10">
        <f t="shared" si="5"/>
        <v>33</v>
      </c>
      <c r="S27" s="11" t="s">
        <v>105</v>
      </c>
      <c r="T27" s="18" t="s">
        <v>59</v>
      </c>
      <c r="U27" s="12" t="s">
        <v>43</v>
      </c>
      <c r="V27" s="12">
        <v>54</v>
      </c>
      <c r="W27" s="12" t="s">
        <v>28</v>
      </c>
      <c r="X27" s="17"/>
      <c r="Y27" s="13">
        <f t="shared" ref="Y27:Y28" si="9">V27+X27</f>
        <v>54</v>
      </c>
      <c r="Z27" s="7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12.75" customHeight="1" x14ac:dyDescent="0.25">
      <c r="A28" s="6"/>
      <c r="B28" s="10">
        <f t="shared" si="3"/>
        <v>34</v>
      </c>
      <c r="C28" s="11" t="s">
        <v>106</v>
      </c>
      <c r="D28" s="18" t="s">
        <v>79</v>
      </c>
      <c r="E28" s="12" t="s">
        <v>56</v>
      </c>
      <c r="F28" s="12">
        <v>58</v>
      </c>
      <c r="G28" s="12" t="s">
        <v>29</v>
      </c>
      <c r="H28" s="12">
        <v>55</v>
      </c>
      <c r="I28" s="13">
        <f t="shared" si="8"/>
        <v>113</v>
      </c>
      <c r="J28" s="10">
        <f t="shared" si="4"/>
        <v>35</v>
      </c>
      <c r="K28" s="11" t="s">
        <v>107</v>
      </c>
      <c r="L28" s="18" t="s">
        <v>96</v>
      </c>
      <c r="M28" s="17"/>
      <c r="N28" s="12" t="s">
        <v>19</v>
      </c>
      <c r="O28" s="17"/>
      <c r="P28" s="12" t="s">
        <v>19</v>
      </c>
      <c r="Q28" s="16" t="s">
        <v>19</v>
      </c>
      <c r="R28" s="10">
        <f t="shared" si="5"/>
        <v>36</v>
      </c>
      <c r="S28" s="11" t="s">
        <v>108</v>
      </c>
      <c r="T28" s="18" t="s">
        <v>109</v>
      </c>
      <c r="U28" s="12" t="s">
        <v>68</v>
      </c>
      <c r="V28" s="12">
        <v>56</v>
      </c>
      <c r="W28" s="12" t="s">
        <v>28</v>
      </c>
      <c r="X28" s="12">
        <v>58</v>
      </c>
      <c r="Y28" s="13">
        <f t="shared" si="9"/>
        <v>114</v>
      </c>
      <c r="Z28" s="7"/>
      <c r="AA28" s="8"/>
      <c r="AB28" s="8"/>
      <c r="AC28" s="8"/>
      <c r="AD28" s="8"/>
      <c r="AE28" s="8"/>
      <c r="AF28" s="8"/>
      <c r="AG28" s="8"/>
      <c r="AH28" s="8"/>
      <c r="AI28" s="8"/>
    </row>
    <row r="29" spans="1:35" ht="12.75" customHeight="1" x14ac:dyDescent="0.25">
      <c r="A29" s="6"/>
      <c r="B29" s="10">
        <f>B28+1</f>
        <v>35</v>
      </c>
      <c r="C29" s="11" t="s">
        <v>110</v>
      </c>
      <c r="D29" s="18" t="s">
        <v>62</v>
      </c>
      <c r="E29" s="17"/>
      <c r="F29" s="12" t="s">
        <v>19</v>
      </c>
      <c r="G29" s="17"/>
      <c r="H29" s="12" t="s">
        <v>19</v>
      </c>
      <c r="I29" s="16" t="s">
        <v>19</v>
      </c>
      <c r="J29" s="10">
        <f t="shared" si="4"/>
        <v>38</v>
      </c>
      <c r="K29" s="11"/>
      <c r="L29" s="18" t="s">
        <v>74</v>
      </c>
      <c r="M29" s="12" t="s">
        <v>47</v>
      </c>
      <c r="N29" s="12">
        <v>58</v>
      </c>
      <c r="O29" s="12" t="s">
        <v>11</v>
      </c>
      <c r="P29" s="12">
        <v>53</v>
      </c>
      <c r="Q29" s="13">
        <f>N29+P29</f>
        <v>111</v>
      </c>
      <c r="R29" s="10">
        <f t="shared" si="5"/>
        <v>39</v>
      </c>
      <c r="S29" s="11" t="s">
        <v>111</v>
      </c>
      <c r="T29" s="18" t="s">
        <v>85</v>
      </c>
      <c r="U29" s="17"/>
      <c r="V29" s="12" t="s">
        <v>19</v>
      </c>
      <c r="W29" s="17"/>
      <c r="X29" s="12" t="s">
        <v>19</v>
      </c>
      <c r="Y29" s="16" t="s">
        <v>19</v>
      </c>
      <c r="Z29" s="7"/>
      <c r="AA29" s="8"/>
      <c r="AB29" s="8"/>
      <c r="AC29" s="8"/>
      <c r="AD29" s="8"/>
      <c r="AE29" s="8"/>
      <c r="AF29" s="8"/>
      <c r="AG29" s="8"/>
      <c r="AH29" s="8"/>
      <c r="AI29" s="8"/>
    </row>
    <row r="30" spans="1:35" ht="12.75" customHeight="1" x14ac:dyDescent="0.25">
      <c r="A30" s="4"/>
      <c r="B30" s="38"/>
      <c r="C30" s="35"/>
      <c r="D30" s="22"/>
      <c r="E30" s="39"/>
      <c r="F30" s="35"/>
      <c r="G30" s="35"/>
      <c r="H30" s="35"/>
      <c r="I30" s="35"/>
      <c r="J30" s="38"/>
      <c r="K30" s="35"/>
      <c r="L30" s="22"/>
      <c r="M30" s="39"/>
      <c r="N30" s="35"/>
      <c r="O30" s="35"/>
      <c r="P30" s="35"/>
      <c r="Q30" s="35"/>
      <c r="R30" s="37"/>
      <c r="S30" s="35"/>
      <c r="T30" s="35"/>
      <c r="U30" s="35"/>
      <c r="V30" s="35"/>
      <c r="W30" s="35"/>
      <c r="X30" s="35"/>
      <c r="Y30" s="35"/>
      <c r="Z30" s="5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13.5" customHeight="1" x14ac:dyDescent="0.25">
      <c r="A31" s="4"/>
      <c r="B31" s="36" t="s">
        <v>112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2"/>
      <c r="Z31" s="5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13.5" customHeight="1" x14ac:dyDescent="0.25">
      <c r="A32" s="4"/>
      <c r="B32" s="9"/>
      <c r="C32" s="10" t="s">
        <v>6</v>
      </c>
      <c r="D32" s="10" t="s">
        <v>7</v>
      </c>
      <c r="E32" s="10">
        <v>9</v>
      </c>
      <c r="F32" s="10">
        <v>18</v>
      </c>
      <c r="G32" s="10">
        <v>27</v>
      </c>
      <c r="H32" s="10">
        <v>36</v>
      </c>
      <c r="I32" s="10" t="s">
        <v>8</v>
      </c>
      <c r="J32" s="9"/>
      <c r="K32" s="10" t="s">
        <v>6</v>
      </c>
      <c r="L32" s="10" t="s">
        <v>7</v>
      </c>
      <c r="M32" s="10">
        <v>9</v>
      </c>
      <c r="N32" s="10">
        <v>18</v>
      </c>
      <c r="O32" s="10">
        <v>27</v>
      </c>
      <c r="P32" s="10">
        <v>36</v>
      </c>
      <c r="Q32" s="10" t="s">
        <v>8</v>
      </c>
      <c r="R32" s="9"/>
      <c r="S32" s="10" t="s">
        <v>6</v>
      </c>
      <c r="T32" s="10" t="s">
        <v>7</v>
      </c>
      <c r="U32" s="10">
        <v>9</v>
      </c>
      <c r="V32" s="10">
        <v>18</v>
      </c>
      <c r="W32" s="10">
        <v>27</v>
      </c>
      <c r="X32" s="10">
        <v>36</v>
      </c>
      <c r="Y32" s="10" t="s">
        <v>8</v>
      </c>
      <c r="Z32" s="5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12.75" customHeight="1" x14ac:dyDescent="0.25">
      <c r="A33" s="4"/>
      <c r="B33" s="10">
        <v>1</v>
      </c>
      <c r="C33" s="24" t="s">
        <v>113</v>
      </c>
      <c r="D33" s="25" t="s">
        <v>62</v>
      </c>
      <c r="E33" s="12" t="s">
        <v>28</v>
      </c>
      <c r="F33" s="12">
        <v>67</v>
      </c>
      <c r="G33" s="12" t="s">
        <v>114</v>
      </c>
      <c r="H33" s="12">
        <v>64</v>
      </c>
      <c r="I33" s="13">
        <f t="shared" ref="I33:I34" si="10">F33+H33</f>
        <v>131</v>
      </c>
      <c r="J33" s="10">
        <v>2</v>
      </c>
      <c r="K33" s="24" t="s">
        <v>115</v>
      </c>
      <c r="L33" s="25" t="s">
        <v>14</v>
      </c>
      <c r="M33" s="12" t="s">
        <v>56</v>
      </c>
      <c r="N33" s="12">
        <v>55</v>
      </c>
      <c r="O33" s="12" t="s">
        <v>47</v>
      </c>
      <c r="P33" s="12">
        <v>50</v>
      </c>
      <c r="Q33" s="13">
        <f>N33+P33</f>
        <v>105</v>
      </c>
      <c r="R33" s="10">
        <f>3</f>
        <v>3</v>
      </c>
      <c r="S33" s="24" t="s">
        <v>116</v>
      </c>
      <c r="T33" s="25" t="s">
        <v>117</v>
      </c>
      <c r="U33" s="12" t="s">
        <v>69</v>
      </c>
      <c r="V33" s="12">
        <v>49</v>
      </c>
      <c r="W33" s="12" t="s">
        <v>60</v>
      </c>
      <c r="X33" s="12">
        <v>50</v>
      </c>
      <c r="Y33" s="13">
        <f t="shared" ref="Y33:Y35" si="11">V33+X33</f>
        <v>99</v>
      </c>
      <c r="Z33" s="5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12.75" customHeight="1" x14ac:dyDescent="0.25">
      <c r="A34" s="4"/>
      <c r="B34" s="10">
        <f t="shared" ref="B34:B49" si="12">B33+3</f>
        <v>4</v>
      </c>
      <c r="C34" s="24" t="s">
        <v>118</v>
      </c>
      <c r="D34" s="25" t="s">
        <v>79</v>
      </c>
      <c r="E34" s="12" t="s">
        <v>56</v>
      </c>
      <c r="F34" s="12">
        <v>59</v>
      </c>
      <c r="G34" s="12" t="s">
        <v>49</v>
      </c>
      <c r="H34" s="12">
        <v>54</v>
      </c>
      <c r="I34" s="13">
        <f t="shared" si="10"/>
        <v>113</v>
      </c>
      <c r="J34" s="10">
        <f t="shared" ref="J34:J49" si="13">J33+3</f>
        <v>5</v>
      </c>
      <c r="K34" s="24" t="s">
        <v>119</v>
      </c>
      <c r="L34" s="25" t="s">
        <v>77</v>
      </c>
      <c r="M34" s="17"/>
      <c r="N34" s="12" t="s">
        <v>19</v>
      </c>
      <c r="O34" s="17"/>
      <c r="P34" s="12" t="s">
        <v>19</v>
      </c>
      <c r="Q34" s="16" t="s">
        <v>19</v>
      </c>
      <c r="R34" s="10">
        <f t="shared" ref="R34:R48" si="14">R33+3</f>
        <v>6</v>
      </c>
      <c r="S34" s="24" t="s">
        <v>120</v>
      </c>
      <c r="T34" s="25" t="s">
        <v>18</v>
      </c>
      <c r="U34" s="12" t="s">
        <v>29</v>
      </c>
      <c r="V34" s="12">
        <v>63</v>
      </c>
      <c r="W34" s="12" t="s">
        <v>25</v>
      </c>
      <c r="X34" s="12">
        <v>69</v>
      </c>
      <c r="Y34" s="13">
        <f t="shared" si="11"/>
        <v>132</v>
      </c>
      <c r="Z34" s="5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12.75" customHeight="1" x14ac:dyDescent="0.25">
      <c r="A35" s="4"/>
      <c r="B35" s="10">
        <f t="shared" si="12"/>
        <v>7</v>
      </c>
      <c r="C35" s="24" t="s">
        <v>121</v>
      </c>
      <c r="D35" s="25" t="s">
        <v>18</v>
      </c>
      <c r="E35" s="17"/>
      <c r="F35" s="12" t="s">
        <v>19</v>
      </c>
      <c r="G35" s="17"/>
      <c r="H35" s="12" t="s">
        <v>19</v>
      </c>
      <c r="I35" s="16" t="s">
        <v>19</v>
      </c>
      <c r="J35" s="10">
        <f t="shared" si="13"/>
        <v>8</v>
      </c>
      <c r="K35" s="24" t="s">
        <v>122</v>
      </c>
      <c r="L35" s="25" t="s">
        <v>62</v>
      </c>
      <c r="M35" s="17"/>
      <c r="N35" s="12" t="s">
        <v>19</v>
      </c>
      <c r="O35" s="17"/>
      <c r="P35" s="12" t="s">
        <v>19</v>
      </c>
      <c r="Q35" s="16" t="s">
        <v>19</v>
      </c>
      <c r="R35" s="10">
        <f t="shared" si="14"/>
        <v>9</v>
      </c>
      <c r="S35" s="24" t="s">
        <v>123</v>
      </c>
      <c r="T35" s="25" t="s">
        <v>83</v>
      </c>
      <c r="U35" s="12" t="s">
        <v>69</v>
      </c>
      <c r="V35" s="12">
        <v>51</v>
      </c>
      <c r="W35" s="12" t="s">
        <v>52</v>
      </c>
      <c r="X35" s="12">
        <v>53</v>
      </c>
      <c r="Y35" s="13">
        <f t="shared" si="11"/>
        <v>104</v>
      </c>
      <c r="Z35" s="5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12.75" customHeight="1" x14ac:dyDescent="0.25">
      <c r="A36" s="4"/>
      <c r="B36" s="10">
        <f t="shared" si="12"/>
        <v>10</v>
      </c>
      <c r="C36" s="24" t="s">
        <v>124</v>
      </c>
      <c r="D36" s="25" t="s">
        <v>71</v>
      </c>
      <c r="E36" s="17"/>
      <c r="F36" s="12">
        <v>69</v>
      </c>
      <c r="G36" s="12" t="s">
        <v>125</v>
      </c>
      <c r="H36" s="12">
        <v>69</v>
      </c>
      <c r="I36" s="13">
        <f t="shared" ref="I36:I37" si="15">F36+H36</f>
        <v>138</v>
      </c>
      <c r="J36" s="10">
        <f t="shared" si="13"/>
        <v>11</v>
      </c>
      <c r="K36" s="24" t="s">
        <v>126</v>
      </c>
      <c r="L36" s="26" t="s">
        <v>18</v>
      </c>
      <c r="M36" s="15"/>
      <c r="N36" s="14" t="s">
        <v>19</v>
      </c>
      <c r="O36" s="15"/>
      <c r="P36" s="14" t="s">
        <v>19</v>
      </c>
      <c r="Q36" s="16" t="s">
        <v>19</v>
      </c>
      <c r="R36" s="10">
        <f t="shared" si="14"/>
        <v>12</v>
      </c>
      <c r="S36" s="24" t="s">
        <v>127</v>
      </c>
      <c r="T36" s="25" t="s">
        <v>62</v>
      </c>
      <c r="U36" s="15"/>
      <c r="V36" s="14" t="s">
        <v>19</v>
      </c>
      <c r="W36" s="15"/>
      <c r="X36" s="14" t="s">
        <v>19</v>
      </c>
      <c r="Y36" s="16" t="s">
        <v>19</v>
      </c>
      <c r="Z36" s="5"/>
      <c r="AA36" s="3"/>
      <c r="AB36" s="3"/>
      <c r="AC36" s="3"/>
      <c r="AD36" s="3"/>
      <c r="AE36" s="3"/>
      <c r="AF36" s="3"/>
      <c r="AG36" s="3"/>
      <c r="AH36" s="3"/>
      <c r="AI36" s="3"/>
    </row>
    <row r="37" spans="1:35" ht="12.75" customHeight="1" x14ac:dyDescent="0.25">
      <c r="A37" s="4"/>
      <c r="B37" s="10">
        <f t="shared" si="12"/>
        <v>13</v>
      </c>
      <c r="C37" s="24" t="s">
        <v>128</v>
      </c>
      <c r="D37" s="25" t="s">
        <v>27</v>
      </c>
      <c r="E37" s="12" t="s">
        <v>56</v>
      </c>
      <c r="F37" s="12">
        <v>56</v>
      </c>
      <c r="G37" s="12" t="s">
        <v>28</v>
      </c>
      <c r="H37" s="12">
        <v>55</v>
      </c>
      <c r="I37" s="13">
        <f t="shared" si="15"/>
        <v>111</v>
      </c>
      <c r="J37" s="10">
        <f t="shared" si="13"/>
        <v>14</v>
      </c>
      <c r="K37" s="24" t="s">
        <v>129</v>
      </c>
      <c r="L37" s="25" t="s">
        <v>42</v>
      </c>
      <c r="M37" s="17"/>
      <c r="N37" s="12">
        <v>51</v>
      </c>
      <c r="O37" s="12" t="s">
        <v>52</v>
      </c>
      <c r="P37" s="12">
        <v>54</v>
      </c>
      <c r="Q37" s="13">
        <f t="shared" ref="Q37:Q40" si="16">N37+P37</f>
        <v>105</v>
      </c>
      <c r="R37" s="10">
        <f t="shared" si="14"/>
        <v>15</v>
      </c>
      <c r="S37" s="24" t="s">
        <v>130</v>
      </c>
      <c r="T37" s="25" t="s">
        <v>131</v>
      </c>
      <c r="U37" s="17"/>
      <c r="V37" s="12">
        <v>59</v>
      </c>
      <c r="W37" s="12" t="s">
        <v>29</v>
      </c>
      <c r="X37" s="12">
        <v>56</v>
      </c>
      <c r="Y37" s="13">
        <f t="shared" ref="Y37:Y38" si="17">V37+X37</f>
        <v>115</v>
      </c>
      <c r="Z37" s="5"/>
      <c r="AA37" s="3"/>
      <c r="AB37" s="3"/>
      <c r="AC37" s="3"/>
      <c r="AD37" s="3"/>
      <c r="AE37" s="3"/>
      <c r="AF37" s="3"/>
      <c r="AG37" s="3"/>
      <c r="AH37" s="3"/>
      <c r="AI37" s="3"/>
    </row>
    <row r="38" spans="1:35" ht="12.75" customHeight="1" x14ac:dyDescent="0.25">
      <c r="A38" s="4"/>
      <c r="B38" s="10">
        <f t="shared" si="12"/>
        <v>16</v>
      </c>
      <c r="C38" s="24" t="s">
        <v>132</v>
      </c>
      <c r="D38" s="25" t="s">
        <v>62</v>
      </c>
      <c r="E38" s="17"/>
      <c r="F38" s="12" t="s">
        <v>19</v>
      </c>
      <c r="G38" s="17"/>
      <c r="H38" s="12" t="s">
        <v>19</v>
      </c>
      <c r="I38" s="16" t="s">
        <v>19</v>
      </c>
      <c r="J38" s="10">
        <f t="shared" si="13"/>
        <v>17</v>
      </c>
      <c r="K38" s="24" t="s">
        <v>133</v>
      </c>
      <c r="L38" s="25" t="s">
        <v>18</v>
      </c>
      <c r="M38" s="12" t="s">
        <v>60</v>
      </c>
      <c r="N38" s="12">
        <v>69</v>
      </c>
      <c r="O38" s="12" t="s">
        <v>125</v>
      </c>
      <c r="P38" s="12">
        <v>65</v>
      </c>
      <c r="Q38" s="13">
        <f t="shared" si="16"/>
        <v>134</v>
      </c>
      <c r="R38" s="10">
        <f t="shared" si="14"/>
        <v>18</v>
      </c>
      <c r="S38" s="24" t="s">
        <v>134</v>
      </c>
      <c r="T38" s="25" t="s">
        <v>135</v>
      </c>
      <c r="U38" s="12" t="s">
        <v>56</v>
      </c>
      <c r="V38" s="12">
        <v>59</v>
      </c>
      <c r="W38" s="12" t="s">
        <v>29</v>
      </c>
      <c r="X38" s="12">
        <v>60</v>
      </c>
      <c r="Y38" s="13">
        <f t="shared" si="17"/>
        <v>119</v>
      </c>
      <c r="Z38" s="5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12.75" customHeight="1" x14ac:dyDescent="0.25">
      <c r="A39" s="4"/>
      <c r="B39" s="10">
        <f t="shared" si="12"/>
        <v>19</v>
      </c>
      <c r="C39" s="24" t="s">
        <v>136</v>
      </c>
      <c r="D39" s="25" t="s">
        <v>42</v>
      </c>
      <c r="E39" s="12" t="s">
        <v>52</v>
      </c>
      <c r="F39" s="12">
        <v>50</v>
      </c>
      <c r="G39" s="12" t="s">
        <v>69</v>
      </c>
      <c r="H39" s="12">
        <v>53</v>
      </c>
      <c r="I39" s="13">
        <f>F39+H39</f>
        <v>103</v>
      </c>
      <c r="J39" s="10">
        <f t="shared" si="13"/>
        <v>20</v>
      </c>
      <c r="K39" s="24" t="s">
        <v>137</v>
      </c>
      <c r="L39" s="25" t="s">
        <v>79</v>
      </c>
      <c r="M39" s="12" t="s">
        <v>28</v>
      </c>
      <c r="N39" s="12">
        <v>62</v>
      </c>
      <c r="O39" s="12" t="s">
        <v>12</v>
      </c>
      <c r="P39" s="12">
        <v>63</v>
      </c>
      <c r="Q39" s="13">
        <f t="shared" si="16"/>
        <v>125</v>
      </c>
      <c r="R39" s="10">
        <f t="shared" si="14"/>
        <v>21</v>
      </c>
      <c r="S39" s="24" t="s">
        <v>138</v>
      </c>
      <c r="T39" s="25" t="s">
        <v>62</v>
      </c>
      <c r="U39" s="17"/>
      <c r="V39" s="12" t="s">
        <v>19</v>
      </c>
      <c r="W39" s="17"/>
      <c r="X39" s="12" t="s">
        <v>19</v>
      </c>
      <c r="Y39" s="16" t="s">
        <v>19</v>
      </c>
      <c r="Z39" s="5"/>
      <c r="AA39" s="3"/>
      <c r="AB39" s="3"/>
      <c r="AC39" s="3"/>
      <c r="AD39" s="3"/>
      <c r="AE39" s="3"/>
      <c r="AF39" s="3"/>
      <c r="AG39" s="3"/>
      <c r="AH39" s="3"/>
      <c r="AI39" s="3"/>
    </row>
    <row r="40" spans="1:35" ht="12.75" customHeight="1" x14ac:dyDescent="0.25">
      <c r="A40" s="4"/>
      <c r="B40" s="10">
        <f t="shared" si="12"/>
        <v>22</v>
      </c>
      <c r="C40" s="24" t="s">
        <v>139</v>
      </c>
      <c r="D40" s="25" t="s">
        <v>140</v>
      </c>
      <c r="E40" s="15"/>
      <c r="F40" s="14" t="s">
        <v>19</v>
      </c>
      <c r="G40" s="15"/>
      <c r="H40" s="14" t="s">
        <v>19</v>
      </c>
      <c r="I40" s="16" t="s">
        <v>19</v>
      </c>
      <c r="J40" s="10">
        <f t="shared" si="13"/>
        <v>23</v>
      </c>
      <c r="K40" s="24" t="s">
        <v>141</v>
      </c>
      <c r="L40" s="25" t="s">
        <v>142</v>
      </c>
      <c r="M40" s="12" t="s">
        <v>47</v>
      </c>
      <c r="N40" s="12">
        <v>52</v>
      </c>
      <c r="O40" s="12" t="s">
        <v>68</v>
      </c>
      <c r="P40" s="12">
        <v>55</v>
      </c>
      <c r="Q40" s="13">
        <f t="shared" si="16"/>
        <v>107</v>
      </c>
      <c r="R40" s="10">
        <f t="shared" si="14"/>
        <v>24</v>
      </c>
      <c r="S40" s="24" t="s">
        <v>143</v>
      </c>
      <c r="T40" s="25" t="s">
        <v>102</v>
      </c>
      <c r="U40" s="12" t="s">
        <v>47</v>
      </c>
      <c r="V40" s="12">
        <v>57</v>
      </c>
      <c r="W40" s="12" t="s">
        <v>39</v>
      </c>
      <c r="X40" s="12">
        <v>59</v>
      </c>
      <c r="Y40" s="13">
        <f>V40+X40</f>
        <v>116</v>
      </c>
      <c r="Z40" s="5"/>
      <c r="AA40" s="3"/>
      <c r="AB40" s="3"/>
      <c r="AC40" s="3"/>
      <c r="AD40" s="3"/>
      <c r="AE40" s="3"/>
      <c r="AF40" s="3"/>
      <c r="AG40" s="3"/>
      <c r="AH40" s="3"/>
      <c r="AI40" s="3"/>
    </row>
    <row r="41" spans="1:35" ht="12.75" customHeight="1" x14ac:dyDescent="0.25">
      <c r="A41" s="4"/>
      <c r="B41" s="10">
        <f t="shared" si="12"/>
        <v>25</v>
      </c>
      <c r="C41" s="24" t="s">
        <v>144</v>
      </c>
      <c r="D41" s="25" t="s">
        <v>74</v>
      </c>
      <c r="E41" s="12" t="s">
        <v>69</v>
      </c>
      <c r="F41" s="12">
        <v>54</v>
      </c>
      <c r="G41" s="12" t="s">
        <v>47</v>
      </c>
      <c r="H41" s="12">
        <v>51</v>
      </c>
      <c r="I41" s="13">
        <f>F41+H41</f>
        <v>105</v>
      </c>
      <c r="J41" s="10">
        <f t="shared" si="13"/>
        <v>26</v>
      </c>
      <c r="K41" s="24" t="s">
        <v>145</v>
      </c>
      <c r="L41" s="25" t="s">
        <v>117</v>
      </c>
      <c r="M41" s="17"/>
      <c r="N41" s="12" t="s">
        <v>19</v>
      </c>
      <c r="O41" s="17"/>
      <c r="P41" s="12" t="s">
        <v>19</v>
      </c>
      <c r="Q41" s="16" t="s">
        <v>19</v>
      </c>
      <c r="R41" s="10">
        <f t="shared" si="14"/>
        <v>27</v>
      </c>
      <c r="S41" s="24" t="s">
        <v>146</v>
      </c>
      <c r="T41" s="25" t="s">
        <v>64</v>
      </c>
      <c r="U41" s="17"/>
      <c r="V41" s="12" t="s">
        <v>19</v>
      </c>
      <c r="W41" s="17"/>
      <c r="X41" s="12" t="s">
        <v>19</v>
      </c>
      <c r="Y41" s="16" t="s">
        <v>19</v>
      </c>
      <c r="Z41" s="5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12.75" customHeight="1" x14ac:dyDescent="0.25">
      <c r="A42" s="4"/>
      <c r="B42" s="10">
        <f t="shared" si="12"/>
        <v>28</v>
      </c>
      <c r="C42" s="24" t="s">
        <v>147</v>
      </c>
      <c r="D42" s="25" t="s">
        <v>46</v>
      </c>
      <c r="E42" s="17"/>
      <c r="F42" s="12" t="s">
        <v>19</v>
      </c>
      <c r="G42" s="17"/>
      <c r="H42" s="12" t="s">
        <v>19</v>
      </c>
      <c r="I42" s="16" t="s">
        <v>19</v>
      </c>
      <c r="J42" s="10">
        <f t="shared" si="13"/>
        <v>29</v>
      </c>
      <c r="K42" s="24" t="s">
        <v>148</v>
      </c>
      <c r="L42" s="25" t="s">
        <v>102</v>
      </c>
      <c r="M42" s="12" t="s">
        <v>56</v>
      </c>
      <c r="N42" s="12">
        <v>56</v>
      </c>
      <c r="O42" s="12" t="s">
        <v>28</v>
      </c>
      <c r="P42" s="12">
        <v>55</v>
      </c>
      <c r="Q42" s="13">
        <f t="shared" ref="Q42:Q48" si="18">N42+P42</f>
        <v>111</v>
      </c>
      <c r="R42" s="10">
        <f t="shared" si="14"/>
        <v>30</v>
      </c>
      <c r="S42" s="24" t="s">
        <v>149</v>
      </c>
      <c r="T42" s="25" t="s">
        <v>14</v>
      </c>
      <c r="U42" s="12" t="s">
        <v>43</v>
      </c>
      <c r="V42" s="12">
        <v>53</v>
      </c>
      <c r="W42" s="12" t="s">
        <v>43</v>
      </c>
      <c r="X42" s="12">
        <v>52</v>
      </c>
      <c r="Y42" s="13">
        <f t="shared" ref="Y42:Y50" si="19">V42+X42</f>
        <v>105</v>
      </c>
      <c r="Z42" s="5"/>
      <c r="AA42" s="3"/>
      <c r="AB42" s="3"/>
      <c r="AC42" s="3"/>
      <c r="AD42" s="3"/>
      <c r="AE42" s="3"/>
      <c r="AF42" s="3"/>
      <c r="AG42" s="3"/>
      <c r="AH42" s="3"/>
      <c r="AI42" s="3"/>
    </row>
    <row r="43" spans="1:35" ht="12.75" customHeight="1" x14ac:dyDescent="0.25">
      <c r="A43" s="4"/>
      <c r="B43" s="10">
        <f t="shared" si="12"/>
        <v>31</v>
      </c>
      <c r="C43" s="24" t="s">
        <v>150</v>
      </c>
      <c r="D43" s="25" t="s">
        <v>38</v>
      </c>
      <c r="E43" s="12" t="s">
        <v>11</v>
      </c>
      <c r="F43" s="12">
        <v>63</v>
      </c>
      <c r="G43" s="12" t="s">
        <v>151</v>
      </c>
      <c r="H43" s="12">
        <v>68</v>
      </c>
      <c r="I43" s="13">
        <f t="shared" ref="I43:I48" si="20">F43+H43</f>
        <v>131</v>
      </c>
      <c r="J43" s="10">
        <f t="shared" si="13"/>
        <v>32</v>
      </c>
      <c r="K43" s="24" t="s">
        <v>152</v>
      </c>
      <c r="L43" s="25" t="s">
        <v>42</v>
      </c>
      <c r="M43" s="12" t="s">
        <v>52</v>
      </c>
      <c r="N43" s="12">
        <v>60</v>
      </c>
      <c r="O43" s="12" t="s">
        <v>151</v>
      </c>
      <c r="P43" s="12">
        <v>53</v>
      </c>
      <c r="Q43" s="13">
        <f t="shared" si="18"/>
        <v>113</v>
      </c>
      <c r="R43" s="10">
        <f t="shared" si="14"/>
        <v>33</v>
      </c>
      <c r="S43" s="24" t="s">
        <v>153</v>
      </c>
      <c r="T43" s="25" t="s">
        <v>154</v>
      </c>
      <c r="U43" s="12" t="s">
        <v>43</v>
      </c>
      <c r="V43" s="12">
        <v>49</v>
      </c>
      <c r="W43" s="12" t="s">
        <v>104</v>
      </c>
      <c r="X43" s="12">
        <v>51</v>
      </c>
      <c r="Y43" s="13">
        <f t="shared" si="19"/>
        <v>100</v>
      </c>
      <c r="Z43" s="5"/>
      <c r="AA43" s="3"/>
      <c r="AB43" s="3"/>
      <c r="AC43" s="3"/>
      <c r="AD43" s="3"/>
      <c r="AE43" s="3"/>
      <c r="AF43" s="3"/>
      <c r="AG43" s="3"/>
      <c r="AH43" s="3"/>
      <c r="AI43" s="3"/>
    </row>
    <row r="44" spans="1:35" ht="12.75" customHeight="1" x14ac:dyDescent="0.25">
      <c r="A44" s="4"/>
      <c r="B44" s="10">
        <f t="shared" si="12"/>
        <v>34</v>
      </c>
      <c r="C44" s="24" t="s">
        <v>155</v>
      </c>
      <c r="D44" s="25" t="s">
        <v>18</v>
      </c>
      <c r="E44" s="12" t="s">
        <v>49</v>
      </c>
      <c r="F44" s="12">
        <v>70</v>
      </c>
      <c r="G44" s="17"/>
      <c r="H44" s="12">
        <v>68</v>
      </c>
      <c r="I44" s="13">
        <f t="shared" si="20"/>
        <v>138</v>
      </c>
      <c r="J44" s="10">
        <f t="shared" si="13"/>
        <v>35</v>
      </c>
      <c r="K44" s="24" t="s">
        <v>156</v>
      </c>
      <c r="L44" s="25" t="s">
        <v>42</v>
      </c>
      <c r="M44" s="12" t="s">
        <v>47</v>
      </c>
      <c r="N44" s="12">
        <v>52</v>
      </c>
      <c r="O44" s="12" t="s">
        <v>104</v>
      </c>
      <c r="P44" s="12">
        <v>51</v>
      </c>
      <c r="Q44" s="13">
        <f t="shared" si="18"/>
        <v>103</v>
      </c>
      <c r="R44" s="10">
        <f t="shared" si="14"/>
        <v>36</v>
      </c>
      <c r="S44" s="24" t="s">
        <v>157</v>
      </c>
      <c r="T44" s="25" t="s">
        <v>79</v>
      </c>
      <c r="U44" s="12" t="s">
        <v>43</v>
      </c>
      <c r="V44" s="12">
        <v>53</v>
      </c>
      <c r="W44" s="12" t="s">
        <v>15</v>
      </c>
      <c r="X44" s="12">
        <v>53</v>
      </c>
      <c r="Y44" s="13">
        <f t="shared" si="19"/>
        <v>106</v>
      </c>
      <c r="Z44" s="5"/>
      <c r="AA44" s="3"/>
      <c r="AB44" s="3"/>
      <c r="AC44" s="3"/>
      <c r="AD44" s="3"/>
      <c r="AE44" s="3"/>
      <c r="AF44" s="3"/>
      <c r="AG44" s="3"/>
      <c r="AH44" s="3"/>
      <c r="AI44" s="3"/>
    </row>
    <row r="45" spans="1:35" ht="12.75" customHeight="1" x14ac:dyDescent="0.25">
      <c r="A45" s="4"/>
      <c r="B45" s="10">
        <f t="shared" si="12"/>
        <v>37</v>
      </c>
      <c r="C45" s="24" t="s">
        <v>158</v>
      </c>
      <c r="D45" s="25" t="s">
        <v>83</v>
      </c>
      <c r="E45" s="12" t="s">
        <v>47</v>
      </c>
      <c r="F45" s="12">
        <v>57</v>
      </c>
      <c r="G45" s="12" t="s">
        <v>56</v>
      </c>
      <c r="H45" s="12">
        <v>51</v>
      </c>
      <c r="I45" s="13">
        <f t="shared" si="20"/>
        <v>108</v>
      </c>
      <c r="J45" s="10">
        <f t="shared" si="13"/>
        <v>38</v>
      </c>
      <c r="K45" s="24" t="s">
        <v>159</v>
      </c>
      <c r="L45" s="25" t="s">
        <v>59</v>
      </c>
      <c r="M45" s="12" t="s">
        <v>47</v>
      </c>
      <c r="N45" s="12">
        <v>52</v>
      </c>
      <c r="O45" s="12" t="s">
        <v>52</v>
      </c>
      <c r="P45" s="12">
        <v>53</v>
      </c>
      <c r="Q45" s="13">
        <f t="shared" si="18"/>
        <v>105</v>
      </c>
      <c r="R45" s="10">
        <f t="shared" si="14"/>
        <v>39</v>
      </c>
      <c r="S45" s="24" t="s">
        <v>160</v>
      </c>
      <c r="T45" s="25" t="s">
        <v>62</v>
      </c>
      <c r="U45" s="12" t="s">
        <v>39</v>
      </c>
      <c r="V45" s="12">
        <v>60</v>
      </c>
      <c r="W45" s="12" t="s">
        <v>43</v>
      </c>
      <c r="X45" s="12">
        <v>55</v>
      </c>
      <c r="Y45" s="13">
        <f t="shared" si="19"/>
        <v>115</v>
      </c>
      <c r="Z45" s="5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12.75" customHeight="1" x14ac:dyDescent="0.25">
      <c r="A46" s="4"/>
      <c r="B46" s="10">
        <f t="shared" si="12"/>
        <v>40</v>
      </c>
      <c r="C46" s="24" t="s">
        <v>161</v>
      </c>
      <c r="D46" s="25" t="s">
        <v>42</v>
      </c>
      <c r="E46" s="12" t="s">
        <v>39</v>
      </c>
      <c r="F46" s="12">
        <v>61</v>
      </c>
      <c r="G46" s="12" t="s">
        <v>162</v>
      </c>
      <c r="H46" s="12">
        <v>54</v>
      </c>
      <c r="I46" s="13">
        <f t="shared" si="20"/>
        <v>115</v>
      </c>
      <c r="J46" s="10">
        <f t="shared" si="13"/>
        <v>41</v>
      </c>
      <c r="K46" s="24" t="s">
        <v>163</v>
      </c>
      <c r="L46" s="25" t="s">
        <v>66</v>
      </c>
      <c r="M46" s="12" t="s">
        <v>151</v>
      </c>
      <c r="N46" s="12">
        <v>70</v>
      </c>
      <c r="O46" s="12"/>
      <c r="P46" s="12">
        <v>59</v>
      </c>
      <c r="Q46" s="13">
        <f t="shared" si="18"/>
        <v>129</v>
      </c>
      <c r="R46" s="10">
        <f t="shared" si="14"/>
        <v>42</v>
      </c>
      <c r="S46" s="24" t="s">
        <v>164</v>
      </c>
      <c r="T46" s="25" t="s">
        <v>165</v>
      </c>
      <c r="U46" s="12" t="s">
        <v>56</v>
      </c>
      <c r="V46" s="12">
        <v>55</v>
      </c>
      <c r="W46" s="12" t="s">
        <v>56</v>
      </c>
      <c r="X46" s="12">
        <v>56</v>
      </c>
      <c r="Y46" s="13">
        <f t="shared" si="19"/>
        <v>111</v>
      </c>
      <c r="Z46" s="5"/>
      <c r="AA46" s="3"/>
      <c r="AB46" s="3"/>
      <c r="AC46" s="3"/>
      <c r="AD46" s="3"/>
      <c r="AE46" s="3"/>
      <c r="AF46" s="3"/>
      <c r="AG46" s="3"/>
      <c r="AH46" s="3"/>
      <c r="AI46" s="3"/>
    </row>
    <row r="47" spans="1:35" ht="12.75" customHeight="1" x14ac:dyDescent="0.25">
      <c r="A47" s="4"/>
      <c r="B47" s="10">
        <f t="shared" si="12"/>
        <v>43</v>
      </c>
      <c r="C47" s="24" t="s">
        <v>166</v>
      </c>
      <c r="D47" s="25" t="s">
        <v>102</v>
      </c>
      <c r="E47" s="12" t="s">
        <v>28</v>
      </c>
      <c r="F47" s="12">
        <v>58</v>
      </c>
      <c r="G47" s="12" t="s">
        <v>68</v>
      </c>
      <c r="H47" s="12">
        <v>50</v>
      </c>
      <c r="I47" s="13">
        <f t="shared" si="20"/>
        <v>108</v>
      </c>
      <c r="J47" s="10">
        <f t="shared" si="13"/>
        <v>44</v>
      </c>
      <c r="K47" s="24" t="s">
        <v>167</v>
      </c>
      <c r="L47" s="25" t="s">
        <v>62</v>
      </c>
      <c r="M47" s="12" t="s">
        <v>15</v>
      </c>
      <c r="N47" s="12">
        <v>70</v>
      </c>
      <c r="O47" s="12" t="s">
        <v>114</v>
      </c>
      <c r="P47" s="17"/>
      <c r="Q47" s="13">
        <f t="shared" si="18"/>
        <v>70</v>
      </c>
      <c r="R47" s="10">
        <f t="shared" si="14"/>
        <v>45</v>
      </c>
      <c r="S47" s="24" t="s">
        <v>168</v>
      </c>
      <c r="T47" s="25" t="s">
        <v>85</v>
      </c>
      <c r="U47" s="12" t="s">
        <v>39</v>
      </c>
      <c r="V47" s="12">
        <v>60</v>
      </c>
      <c r="W47" s="17"/>
      <c r="X47" s="12">
        <v>61</v>
      </c>
      <c r="Y47" s="13">
        <f t="shared" si="19"/>
        <v>121</v>
      </c>
      <c r="Z47" s="5"/>
      <c r="AA47" s="3"/>
      <c r="AB47" s="3"/>
      <c r="AC47" s="3"/>
      <c r="AD47" s="3"/>
      <c r="AE47" s="3"/>
      <c r="AF47" s="3"/>
      <c r="AG47" s="3"/>
      <c r="AH47" s="3"/>
      <c r="AI47" s="3"/>
    </row>
    <row r="48" spans="1:35" ht="12.75" customHeight="1" x14ac:dyDescent="0.25">
      <c r="A48" s="4"/>
      <c r="B48" s="10">
        <f t="shared" si="12"/>
        <v>46</v>
      </c>
      <c r="C48" s="24" t="s">
        <v>169</v>
      </c>
      <c r="D48" s="25" t="s">
        <v>71</v>
      </c>
      <c r="E48" s="12" t="s">
        <v>56</v>
      </c>
      <c r="F48" s="12">
        <v>54</v>
      </c>
      <c r="G48" s="17"/>
      <c r="H48" s="12">
        <v>60</v>
      </c>
      <c r="I48" s="13">
        <f t="shared" si="20"/>
        <v>114</v>
      </c>
      <c r="J48" s="10">
        <f t="shared" si="13"/>
        <v>47</v>
      </c>
      <c r="K48" s="24" t="s">
        <v>170</v>
      </c>
      <c r="L48" s="25" t="s">
        <v>27</v>
      </c>
      <c r="M48" s="12" t="s">
        <v>49</v>
      </c>
      <c r="N48" s="12">
        <v>67</v>
      </c>
      <c r="O48" s="17"/>
      <c r="P48" s="12">
        <v>68</v>
      </c>
      <c r="Q48" s="13">
        <f t="shared" si="18"/>
        <v>135</v>
      </c>
      <c r="R48" s="10">
        <f t="shared" si="14"/>
        <v>48</v>
      </c>
      <c r="S48" s="24" t="s">
        <v>171</v>
      </c>
      <c r="T48" s="25" t="s">
        <v>154</v>
      </c>
      <c r="U48" s="12" t="s">
        <v>56</v>
      </c>
      <c r="V48" s="12">
        <v>55</v>
      </c>
      <c r="W48" s="12" t="s">
        <v>68</v>
      </c>
      <c r="X48" s="12">
        <v>55</v>
      </c>
      <c r="Y48" s="13">
        <f t="shared" si="19"/>
        <v>110</v>
      </c>
      <c r="Z48" s="5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12.75" customHeight="1" x14ac:dyDescent="0.25">
      <c r="A49" s="4"/>
      <c r="B49" s="10">
        <f t="shared" si="12"/>
        <v>49</v>
      </c>
      <c r="C49" s="24" t="s">
        <v>172</v>
      </c>
      <c r="D49" s="25" t="s">
        <v>77</v>
      </c>
      <c r="E49" s="17"/>
      <c r="F49" s="12" t="s">
        <v>19</v>
      </c>
      <c r="G49" s="17"/>
      <c r="H49" s="12" t="s">
        <v>19</v>
      </c>
      <c r="I49" s="16" t="s">
        <v>19</v>
      </c>
      <c r="J49" s="10">
        <f t="shared" si="13"/>
        <v>50</v>
      </c>
      <c r="K49" s="24" t="s">
        <v>173</v>
      </c>
      <c r="L49" s="25" t="s">
        <v>62</v>
      </c>
      <c r="M49" s="17"/>
      <c r="N49" s="12" t="s">
        <v>19</v>
      </c>
      <c r="O49" s="17"/>
      <c r="P49" s="12" t="s">
        <v>19</v>
      </c>
      <c r="Q49" s="16" t="s">
        <v>19</v>
      </c>
      <c r="R49" s="10"/>
      <c r="S49" s="24"/>
      <c r="T49" s="25" t="e">
        <f>e</f>
        <v>#NAME?</v>
      </c>
      <c r="U49" s="17"/>
      <c r="V49" s="17"/>
      <c r="W49" s="17"/>
      <c r="X49" s="17"/>
      <c r="Y49" s="13">
        <f t="shared" si="19"/>
        <v>0</v>
      </c>
      <c r="Z49" s="5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13.5" customHeight="1" x14ac:dyDescent="0.25">
      <c r="A50" s="4"/>
      <c r="B50" s="10">
        <v>51</v>
      </c>
      <c r="C50" s="24" t="s">
        <v>174</v>
      </c>
      <c r="D50" s="25" t="s">
        <v>79</v>
      </c>
      <c r="E50" s="12" t="s">
        <v>43</v>
      </c>
      <c r="F50" s="12">
        <v>53</v>
      </c>
      <c r="G50" s="12" t="s">
        <v>52</v>
      </c>
      <c r="H50" s="12">
        <v>50</v>
      </c>
      <c r="I50" s="13">
        <f>F50+H50</f>
        <v>103</v>
      </c>
      <c r="J50" s="10">
        <v>52</v>
      </c>
      <c r="K50" s="24" t="s">
        <v>175</v>
      </c>
      <c r="L50" s="25" t="s">
        <v>117</v>
      </c>
      <c r="M50" s="17"/>
      <c r="N50" s="12" t="s">
        <v>19</v>
      </c>
      <c r="O50" s="17"/>
      <c r="P50" s="12" t="s">
        <v>19</v>
      </c>
      <c r="Q50" s="16" t="s">
        <v>19</v>
      </c>
      <c r="R50" s="10"/>
      <c r="S50" s="24"/>
      <c r="T50" s="25"/>
      <c r="U50" s="17"/>
      <c r="V50" s="17"/>
      <c r="W50" s="17"/>
      <c r="X50" s="17"/>
      <c r="Y50" s="13">
        <f t="shared" si="19"/>
        <v>0</v>
      </c>
      <c r="Z50" s="5"/>
      <c r="AA50" s="3"/>
      <c r="AB50" s="3"/>
      <c r="AC50" s="3"/>
      <c r="AD50" s="3"/>
      <c r="AE50" s="3"/>
      <c r="AF50" s="3"/>
      <c r="AG50" s="3"/>
      <c r="AH50" s="3"/>
      <c r="AI50" s="3"/>
    </row>
    <row r="51" spans="1:35" ht="8.25" customHeight="1" x14ac:dyDescent="0.25">
      <c r="A51" s="6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7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8.75" customHeight="1" x14ac:dyDescent="0.25">
      <c r="A52" s="4"/>
      <c r="B52" s="33" t="s">
        <v>30</v>
      </c>
      <c r="C52" s="32"/>
      <c r="D52" s="30" t="s">
        <v>176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2"/>
      <c r="R52" s="20"/>
      <c r="S52" s="20"/>
      <c r="T52" s="20"/>
      <c r="U52" s="20"/>
      <c r="V52" s="20"/>
      <c r="W52" s="20"/>
      <c r="X52" s="20"/>
      <c r="Y52" s="20"/>
      <c r="Z52" s="5"/>
      <c r="AA52" s="3"/>
      <c r="AB52" s="3"/>
      <c r="AC52" s="3"/>
      <c r="AD52" s="3"/>
      <c r="AE52" s="3"/>
      <c r="AF52" s="3"/>
      <c r="AG52" s="3"/>
      <c r="AH52" s="3"/>
      <c r="AI52" s="3"/>
    </row>
    <row r="53" spans="1:35" ht="18.75" customHeight="1" x14ac:dyDescent="0.25">
      <c r="A53" s="4"/>
      <c r="B53" s="33" t="s">
        <v>32</v>
      </c>
      <c r="C53" s="32"/>
      <c r="D53" s="30" t="s">
        <v>177</v>
      </c>
      <c r="E53" s="31"/>
      <c r="F53" s="31"/>
      <c r="G53" s="31"/>
      <c r="H53" s="31"/>
      <c r="I53" s="32"/>
      <c r="J53" s="33" t="s">
        <v>34</v>
      </c>
      <c r="K53" s="32"/>
      <c r="L53" s="30" t="s">
        <v>178</v>
      </c>
      <c r="M53" s="31"/>
      <c r="N53" s="31"/>
      <c r="O53" s="31"/>
      <c r="P53" s="31"/>
      <c r="Q53" s="32"/>
      <c r="R53" s="20"/>
      <c r="S53" s="27" t="s">
        <v>179</v>
      </c>
      <c r="T53" s="20"/>
      <c r="U53" s="20"/>
      <c r="V53" s="20"/>
      <c r="W53" s="20"/>
      <c r="X53" s="20"/>
      <c r="Y53" s="20"/>
      <c r="Z53" s="5"/>
      <c r="AA53" s="3"/>
      <c r="AB53" s="3"/>
      <c r="AC53" s="3"/>
      <c r="AD53" s="3"/>
      <c r="AE53" s="3"/>
      <c r="AF53" s="3"/>
      <c r="AG53" s="3"/>
      <c r="AH53" s="3"/>
      <c r="AI53" s="3"/>
    </row>
    <row r="54" spans="1:35" ht="12.75" customHeight="1" x14ac:dyDescent="0.25">
      <c r="A54" s="4"/>
      <c r="B54" s="21"/>
      <c r="C54" s="20"/>
      <c r="D54" s="22"/>
      <c r="E54" s="23"/>
      <c r="F54" s="23"/>
      <c r="G54" s="23"/>
      <c r="H54" s="23"/>
      <c r="I54" s="23"/>
      <c r="J54" s="21"/>
      <c r="K54" s="20"/>
      <c r="L54" s="22"/>
      <c r="M54" s="23"/>
      <c r="N54" s="23"/>
      <c r="O54" s="23"/>
      <c r="P54" s="23"/>
      <c r="Q54" s="23"/>
      <c r="R54" s="37"/>
      <c r="S54" s="35"/>
      <c r="T54" s="35"/>
      <c r="U54" s="35"/>
      <c r="V54" s="35"/>
      <c r="W54" s="35"/>
      <c r="X54" s="35"/>
      <c r="Y54" s="35"/>
      <c r="Z54" s="5"/>
      <c r="AA54" s="3"/>
      <c r="AB54" s="3"/>
      <c r="AC54" s="3"/>
      <c r="AD54" s="3"/>
      <c r="AE54" s="3"/>
      <c r="AF54" s="3"/>
      <c r="AG54" s="3"/>
      <c r="AH54" s="3"/>
      <c r="AI54" s="3"/>
    </row>
    <row r="55" spans="1:35" ht="12.75" customHeight="1" x14ac:dyDescent="0.25">
      <c r="A55" s="4"/>
      <c r="B55" s="44" t="s">
        <v>180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5"/>
      <c r="AA55" s="3"/>
      <c r="AB55" s="3"/>
      <c r="AC55" s="3"/>
      <c r="AD55" s="3"/>
      <c r="AE55" s="3"/>
      <c r="AF55" s="3"/>
      <c r="AG55" s="3"/>
      <c r="AH55" s="3"/>
      <c r="AI55" s="3"/>
    </row>
    <row r="56" spans="1:35" ht="12.75" customHeight="1" x14ac:dyDescent="0.25">
      <c r="A56" s="4"/>
      <c r="B56" s="37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5"/>
      <c r="AA56" s="3"/>
      <c r="AB56" s="3"/>
      <c r="AC56" s="3"/>
      <c r="AD56" s="3"/>
      <c r="AE56" s="3"/>
      <c r="AF56" s="3"/>
      <c r="AG56" s="3"/>
      <c r="AH56" s="3"/>
      <c r="AI56" s="3"/>
    </row>
    <row r="57" spans="1:35" ht="13.5" customHeight="1" x14ac:dyDescent="0.25">
      <c r="A57" s="28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29"/>
      <c r="AA57" s="3"/>
      <c r="AB57" s="3"/>
      <c r="AC57" s="3"/>
      <c r="AD57" s="3"/>
      <c r="AE57" s="3"/>
      <c r="AF57" s="3"/>
      <c r="AG57" s="3"/>
      <c r="AH57" s="3"/>
      <c r="AI57" s="3"/>
    </row>
    <row r="58" spans="1:35" ht="13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</sheetData>
  <mergeCells count="29">
    <mergeCell ref="B55:Y55"/>
    <mergeCell ref="B56:Y57"/>
    <mergeCell ref="R54:Y54"/>
    <mergeCell ref="B3:Y3"/>
    <mergeCell ref="B31:Y31"/>
    <mergeCell ref="R30:Y30"/>
    <mergeCell ref="M30:Q30"/>
    <mergeCell ref="B1:Y1"/>
    <mergeCell ref="B2:Y2"/>
    <mergeCell ref="B4:Y4"/>
    <mergeCell ref="B5:Y5"/>
    <mergeCell ref="B15:Y15"/>
    <mergeCell ref="D13:I13"/>
    <mergeCell ref="J13:K13"/>
    <mergeCell ref="B6:Y6"/>
    <mergeCell ref="B14:Y14"/>
    <mergeCell ref="L13:Q13"/>
    <mergeCell ref="B13:C13"/>
    <mergeCell ref="D52:Q52"/>
    <mergeCell ref="B52:C52"/>
    <mergeCell ref="J53:K53"/>
    <mergeCell ref="L53:Q53"/>
    <mergeCell ref="D12:Q12"/>
    <mergeCell ref="B12:C12"/>
    <mergeCell ref="B30:C30"/>
    <mergeCell ref="E30:I30"/>
    <mergeCell ref="J30:K30"/>
    <mergeCell ref="D53:I53"/>
    <mergeCell ref="B53:C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Under 16's 2014</vt:lpstr>
      <vt:lpstr>'Under 16''s 2014'!Print_Area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2016-11-11T11:55:28Z</dcterms:created>
  <dcterms:modified xsi:type="dcterms:W3CDTF">2016-11-11T11:55:28Z</dcterms:modified>
</cp:coreProperties>
</file>