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Online" sheetId="1" r:id="rId1"/>
  </sheets>
  <calcPr calcId="171027"/>
</workbook>
</file>

<file path=xl/calcChain.xml><?xml version="1.0" encoding="utf-8"?>
<calcChain xmlns="http://schemas.openxmlformats.org/spreadsheetml/2006/main">
  <c r="P50" i="1" l="1"/>
  <c r="K50" i="1"/>
  <c r="F50" i="1"/>
  <c r="P49" i="1"/>
  <c r="K49" i="1"/>
  <c r="F49" i="1"/>
  <c r="P48" i="1"/>
  <c r="K48" i="1"/>
  <c r="F48" i="1"/>
  <c r="P47" i="1"/>
  <c r="K47" i="1"/>
  <c r="F47" i="1"/>
  <c r="P45" i="1"/>
  <c r="K45" i="1"/>
  <c r="P44" i="1"/>
  <c r="K44" i="1"/>
  <c r="F44" i="1"/>
  <c r="P43" i="1"/>
  <c r="K43" i="1"/>
  <c r="F43" i="1"/>
  <c r="P42" i="1"/>
  <c r="K42" i="1"/>
  <c r="F42" i="1"/>
  <c r="P41" i="1"/>
  <c r="K41" i="1"/>
  <c r="F41" i="1"/>
  <c r="K40" i="1"/>
  <c r="F40" i="1"/>
  <c r="P39" i="1"/>
  <c r="K39" i="1"/>
  <c r="F39" i="1"/>
  <c r="P38" i="1"/>
  <c r="K38" i="1"/>
  <c r="P37" i="1"/>
  <c r="K37" i="1"/>
  <c r="F37" i="1"/>
  <c r="P36" i="1"/>
  <c r="K36" i="1"/>
  <c r="F36" i="1"/>
  <c r="P35" i="1"/>
  <c r="K35" i="1"/>
  <c r="F35" i="1"/>
  <c r="P34" i="1"/>
  <c r="K34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K31" i="1"/>
  <c r="F31" i="1"/>
  <c r="P30" i="1"/>
  <c r="K30" i="1"/>
  <c r="F30" i="1"/>
  <c r="P29" i="1"/>
  <c r="K29" i="1"/>
  <c r="F29" i="1"/>
  <c r="P28" i="1"/>
  <c r="K28" i="1"/>
  <c r="F28" i="1"/>
  <c r="P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P17" i="1"/>
  <c r="K17" i="1"/>
  <c r="F17" i="1"/>
  <c r="P16" i="1"/>
  <c r="K16" i="1"/>
  <c r="F16" i="1"/>
  <c r="P15" i="1"/>
  <c r="K15" i="1"/>
  <c r="F15" i="1"/>
  <c r="P14" i="1"/>
  <c r="K14" i="1"/>
  <c r="F14" i="1"/>
  <c r="K13" i="1"/>
  <c r="F13" i="1"/>
  <c r="P12" i="1"/>
  <c r="K12" i="1"/>
  <c r="K11" i="1"/>
  <c r="F11" i="1"/>
  <c r="P10" i="1"/>
  <c r="K10" i="1"/>
  <c r="F10" i="1"/>
  <c r="P9" i="1"/>
  <c r="K9" i="1"/>
  <c r="F9" i="1"/>
  <c r="P8" i="1"/>
  <c r="F8" i="1"/>
  <c r="P7" i="1"/>
  <c r="K7" i="1"/>
  <c r="F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P6" i="1"/>
  <c r="K6" i="1"/>
  <c r="F6" i="1"/>
</calcChain>
</file>

<file path=xl/sharedStrings.xml><?xml version="1.0" encoding="utf-8"?>
<sst xmlns="http://schemas.openxmlformats.org/spreadsheetml/2006/main" count="307" uniqueCount="156">
  <si>
    <t>PITCH and PUTT UNION of IRELAND</t>
  </si>
  <si>
    <t>LEINSTER GENTS STROKEPLAY CHAMPIONSHIPS 2016</t>
  </si>
  <si>
    <t xml:space="preserve">FINALS   --  COLLINSTOWN  -- WESTMEATH -- SUNDAY 26th JUNE   </t>
  </si>
  <si>
    <t>JUNIOR GRADE -- 36 HOLE STROKEPLAY</t>
  </si>
  <si>
    <t>R1</t>
  </si>
  <si>
    <t>R2</t>
  </si>
  <si>
    <t>TOT</t>
  </si>
  <si>
    <t>Martin Russell</t>
  </si>
  <si>
    <t>St. Bridget's</t>
  </si>
  <si>
    <t>Peter Doyle</t>
  </si>
  <si>
    <t>Bagenalstown</t>
  </si>
  <si>
    <t>Owen Brannigan</t>
  </si>
  <si>
    <t>Cement</t>
  </si>
  <si>
    <t>Alan McLernon</t>
  </si>
  <si>
    <t>Hubert O'Keeffe</t>
  </si>
  <si>
    <t>Loughlinstown</t>
  </si>
  <si>
    <t>Stephen Harte</t>
  </si>
  <si>
    <t>Collinstown</t>
  </si>
  <si>
    <t>Darren Egan</t>
  </si>
  <si>
    <t>R.G.S.C.</t>
  </si>
  <si>
    <t>Malcom Kellett</t>
  </si>
  <si>
    <t>Old County</t>
  </si>
  <si>
    <t>NR</t>
  </si>
  <si>
    <t>Shane Tobin</t>
  </si>
  <si>
    <t>Damian Middleton</t>
  </si>
  <si>
    <t>Michael O'Brien</t>
  </si>
  <si>
    <t>McDonagh</t>
  </si>
  <si>
    <t>Carl Murray</t>
  </si>
  <si>
    <t>Royal Meath</t>
  </si>
  <si>
    <t>Maurice Middleton</t>
  </si>
  <si>
    <t>Brian O'Sullivan</t>
  </si>
  <si>
    <t>St. Patrick's</t>
  </si>
  <si>
    <t>Tom Crowe</t>
  </si>
  <si>
    <t>Kilbeggan</t>
  </si>
  <si>
    <t>Thomas King</t>
  </si>
  <si>
    <t>Noel Farrell</t>
  </si>
  <si>
    <t>Gaeil Colmcille</t>
  </si>
  <si>
    <t>David Mullen</t>
  </si>
  <si>
    <t>Erry</t>
  </si>
  <si>
    <t>Emmet Doran</t>
  </si>
  <si>
    <t>Martin Brannigan</t>
  </si>
  <si>
    <t>Bellewstown</t>
  </si>
  <si>
    <t>Anthony Burke</t>
  </si>
  <si>
    <t>Granard</t>
  </si>
  <si>
    <t>Patrick Grehan</t>
  </si>
  <si>
    <t>Colm Fagan</t>
  </si>
  <si>
    <t>William Clear</t>
  </si>
  <si>
    <t>Tullamore</t>
  </si>
  <si>
    <t>David Donoghue</t>
  </si>
  <si>
    <t>P.J. Murphy</t>
  </si>
  <si>
    <t xml:space="preserve">Darren McNally </t>
  </si>
  <si>
    <t>Michael Molloy</t>
  </si>
  <si>
    <t>Kieran McDonnell</t>
  </si>
  <si>
    <t>Gareth McLoughlin</t>
  </si>
  <si>
    <t>Laytown</t>
  </si>
  <si>
    <t>Jason Gibney</t>
  </si>
  <si>
    <t>Navan</t>
  </si>
  <si>
    <t>Martin Baird</t>
  </si>
  <si>
    <t>David Roy</t>
  </si>
  <si>
    <t>Erin's Isle</t>
  </si>
  <si>
    <t>Ross O'Reilly</t>
  </si>
  <si>
    <t>Anthony O'Connor</t>
  </si>
  <si>
    <t>Ashley Lowry</t>
  </si>
  <si>
    <t>INTERMEDIATE GRADE -- 36 HOLE STROKEPLAY</t>
  </si>
  <si>
    <t>Barry Nelis</t>
  </si>
  <si>
    <t>Barry Dyas</t>
  </si>
  <si>
    <t>McBride</t>
  </si>
  <si>
    <t>Jamie Hogan</t>
  </si>
  <si>
    <t>Seamus Byrne</t>
  </si>
  <si>
    <t>Michael Vaughan</t>
  </si>
  <si>
    <t>Inniskeen</t>
  </si>
  <si>
    <t>Michael Ahern</t>
  </si>
  <si>
    <t>Lucan</t>
  </si>
  <si>
    <t>Aidan Clarke</t>
  </si>
  <si>
    <t>Gerard Gallagher</t>
  </si>
  <si>
    <t>Ryan Cooney</t>
  </si>
  <si>
    <t>Patrick Murphy</t>
  </si>
  <si>
    <t>Colm Hanley</t>
  </si>
  <si>
    <t>Albert Mithen</t>
  </si>
  <si>
    <t>Arthur Murphy</t>
  </si>
  <si>
    <t xml:space="preserve">Owen Farrell </t>
  </si>
  <si>
    <t>Anthony Carroll</t>
  </si>
  <si>
    <t>Gerry Breen Snr</t>
  </si>
  <si>
    <t>Seapoint</t>
  </si>
  <si>
    <t>Declan Hogan</t>
  </si>
  <si>
    <t>Lough Owel</t>
  </si>
  <si>
    <t>Dayle Donohoe</t>
  </si>
  <si>
    <t>David Campbell</t>
  </si>
  <si>
    <t>Trim</t>
  </si>
  <si>
    <t>Richard Harkin</t>
  </si>
  <si>
    <t>Frank O'Neill</t>
  </si>
  <si>
    <t>Mellows</t>
  </si>
  <si>
    <t>Anthony Gibney</t>
  </si>
  <si>
    <t>Dom Scully</t>
  </si>
  <si>
    <t>Sean Kearney</t>
  </si>
  <si>
    <t>Ryston</t>
  </si>
  <si>
    <t>Leonard O'Meara</t>
  </si>
  <si>
    <t>Shane Redmond</t>
  </si>
  <si>
    <t>Alan O'Keeffe</t>
  </si>
  <si>
    <t>Richard Burke</t>
  </si>
  <si>
    <t>Willie Prendergast</t>
  </si>
  <si>
    <t>Custume</t>
  </si>
  <si>
    <t>Patrick Robinson</t>
  </si>
  <si>
    <t>Ray Doyle</t>
  </si>
  <si>
    <t>Gerry Thompson</t>
  </si>
  <si>
    <t>Castletown</t>
  </si>
  <si>
    <t>Kevin Doyle</t>
  </si>
  <si>
    <t>Sean Langon</t>
  </si>
  <si>
    <t>Derek Healy</t>
  </si>
  <si>
    <t>C.P.M.</t>
  </si>
  <si>
    <t>David Penrose</t>
  </si>
  <si>
    <t>SENIOR GRADE -- 36 HOLE STROKEPLAY</t>
  </si>
  <si>
    <t>TOP 12 QUALIFY FOR FINAL 18</t>
  </si>
  <si>
    <t>Joe Ronan</t>
  </si>
  <si>
    <t>Padraic Sarsfield</t>
  </si>
  <si>
    <t>John Browne</t>
  </si>
  <si>
    <t>Darren O'Connell</t>
  </si>
  <si>
    <t>Barry Thornton</t>
  </si>
  <si>
    <t>Hubert Kelly</t>
  </si>
  <si>
    <t>Keith Redmond</t>
  </si>
  <si>
    <t>Joseph Joyce</t>
  </si>
  <si>
    <t>Glenville</t>
  </si>
  <si>
    <t>Martin Kenny</t>
  </si>
  <si>
    <t>Sean Goggin</t>
  </si>
  <si>
    <t>Laurence Maher</t>
  </si>
  <si>
    <t>Robert Bissett</t>
  </si>
  <si>
    <t>Harry O'Hanlon</t>
  </si>
  <si>
    <t>Christopher Gallagher</t>
  </si>
  <si>
    <t>George McGreal</t>
  </si>
  <si>
    <t>John Ross Crangle</t>
  </si>
  <si>
    <t>Joseph McGrath (Jnr)</t>
  </si>
  <si>
    <t>Rene Jan Bloem</t>
  </si>
  <si>
    <t>Ian Donnelly</t>
  </si>
  <si>
    <t>Stephen Ruane</t>
  </si>
  <si>
    <t>Mark Millar</t>
  </si>
  <si>
    <t>Michael Buckley</t>
  </si>
  <si>
    <t>Eamon Gibney</t>
  </si>
  <si>
    <t>Sean Harkins</t>
  </si>
  <si>
    <t>Jim Judge (Jnr)</t>
  </si>
  <si>
    <t>Thomas O'Reilly</t>
  </si>
  <si>
    <t>Michael Conneely</t>
  </si>
  <si>
    <t>Paddy Kelly</t>
  </si>
  <si>
    <t>Derek Courtney</t>
  </si>
  <si>
    <t>Paul Tobin</t>
  </si>
  <si>
    <t>Damien Mullaney</t>
  </si>
  <si>
    <t>Gary Healy</t>
  </si>
  <si>
    <t>Alan Hanlon</t>
  </si>
  <si>
    <t>Eoin Mithen</t>
  </si>
  <si>
    <t>Thomas Ryan</t>
  </si>
  <si>
    <t>Portmarnock</t>
  </si>
  <si>
    <t>Anthony Malone</t>
  </si>
  <si>
    <t>Top 12 (1-4)</t>
  </si>
  <si>
    <t>R3</t>
  </si>
  <si>
    <t>Top 12 (5-8)</t>
  </si>
  <si>
    <t>Top 12 (9-12)</t>
  </si>
  <si>
    <t>Chrstoper Gallagher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</si>
</sst>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8"/>
      <name val="Stonesans"/>
    </font>
    <font>
      <b/>
      <sz val="14"/>
      <name val="Stonesans"/>
    </font>
    <font>
      <b/>
      <sz val="14"/>
      <color rgb="FF000000"/>
      <name val="Calibri"/>
    </font>
    <font>
      <b/>
      <sz val="10"/>
      <color rgb="FFFFFFFF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008000"/>
        <bgColor rgb="FF008000"/>
      </patternFill>
    </fill>
    <fill>
      <patternFill patternType="solid">
        <fgColor rgb="FFD6E3BC"/>
        <bgColor rgb="FFD6E3BC"/>
      </patternFill>
    </fill>
  </fills>
  <borders count="2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0" fontId="7" fillId="5" borderId="10" xfId="0" applyFont="1" applyFill="1" applyBorder="1"/>
    <xf numFmtId="0" fontId="7" fillId="5" borderId="10" xfId="0" applyFont="1" applyFill="1" applyBorder="1" applyAlignment="1"/>
    <xf numFmtId="0" fontId="7" fillId="5" borderId="11" xfId="0" applyFont="1" applyFill="1" applyBorder="1"/>
    <xf numFmtId="0" fontId="7" fillId="5" borderId="11" xfId="0" applyFont="1" applyFill="1" applyBorder="1" applyAlignment="1"/>
    <xf numFmtId="0" fontId="7" fillId="5" borderId="12" xfId="0" applyFont="1" applyFill="1" applyBorder="1"/>
    <xf numFmtId="0" fontId="7" fillId="5" borderId="12" xfId="0" applyFont="1" applyFill="1" applyBorder="1" applyAlignment="1"/>
    <xf numFmtId="0" fontId="7" fillId="5" borderId="13" xfId="0" applyFont="1" applyFill="1" applyBorder="1"/>
    <xf numFmtId="0" fontId="7" fillId="5" borderId="13" xfId="0" applyFont="1" applyFill="1" applyBorder="1" applyAlignment="1"/>
    <xf numFmtId="0" fontId="0" fillId="5" borderId="10" xfId="0" applyFont="1" applyFill="1" applyBorder="1" applyAlignment="1"/>
    <xf numFmtId="0" fontId="0" fillId="5" borderId="10" xfId="0" applyFont="1" applyFill="1" applyBorder="1"/>
    <xf numFmtId="0" fontId="0" fillId="5" borderId="11" xfId="0" applyFont="1" applyFill="1" applyBorder="1"/>
    <xf numFmtId="0" fontId="0" fillId="5" borderId="12" xfId="0" applyFont="1" applyFill="1" applyBorder="1" applyAlignment="1"/>
    <xf numFmtId="0" fontId="0" fillId="5" borderId="12" xfId="0" applyFont="1" applyFill="1" applyBorder="1"/>
    <xf numFmtId="0" fontId="0" fillId="5" borderId="13" xfId="0" applyFont="1" applyFill="1" applyBorder="1"/>
    <xf numFmtId="0" fontId="0" fillId="0" borderId="0" xfId="0" applyFont="1"/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6" fillId="3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6" fillId="3" borderId="1" xfId="0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6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5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19050</xdr:rowOff>
    </xdr:from>
    <xdr:to>
      <xdr:col>1</xdr:col>
      <xdr:colOff>314325</xdr:colOff>
      <xdr:row>3</xdr:row>
      <xdr:rowOff>9525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1975" cy="8382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304800</xdr:colOff>
      <xdr:row>0</xdr:row>
      <xdr:rowOff>38100</xdr:rowOff>
    </xdr:from>
    <xdr:to>
      <xdr:col>15</xdr:col>
      <xdr:colOff>257175</xdr:colOff>
      <xdr:row>3</xdr:row>
      <xdr:rowOff>28575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81025" cy="838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I28" sqref="I28"/>
    </sheetView>
  </sheetViews>
  <sheetFormatPr defaultColWidth="15.109375" defaultRowHeight="15" customHeight="1"/>
  <cols>
    <col min="1" max="1" width="4.88671875" customWidth="1"/>
    <col min="2" max="2" width="20.109375" customWidth="1"/>
    <col min="3" max="3" width="15.6640625" customWidth="1"/>
    <col min="4" max="6" width="4.109375" customWidth="1"/>
    <col min="7" max="7" width="24.21875" customWidth="1"/>
    <col min="8" max="8" width="16.44140625" customWidth="1"/>
    <col min="9" max="11" width="4.109375" customWidth="1"/>
    <col min="12" max="12" width="23.109375" customWidth="1"/>
    <col min="13" max="13" width="16.33203125" customWidth="1"/>
    <col min="14" max="16" width="4.109375" customWidth="1"/>
    <col min="17" max="26" width="7" customWidth="1"/>
  </cols>
  <sheetData>
    <row r="1" spans="1:16" ht="24.75" customHeight="1">
      <c r="A1" s="3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2"/>
    </row>
    <row r="2" spans="1:16" ht="22.5" customHeight="1">
      <c r="A2" s="33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19.5" customHeight="1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15" customHeight="1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15" customHeight="1">
      <c r="A5" s="34"/>
      <c r="B5" s="20"/>
      <c r="C5" s="20"/>
      <c r="D5" s="1" t="s">
        <v>4</v>
      </c>
      <c r="E5" s="1" t="s">
        <v>5</v>
      </c>
      <c r="F5" s="1" t="s">
        <v>6</v>
      </c>
      <c r="G5" s="27"/>
      <c r="H5" s="20"/>
      <c r="I5" s="1" t="s">
        <v>4</v>
      </c>
      <c r="J5" s="1" t="s">
        <v>5</v>
      </c>
      <c r="K5" s="1" t="s">
        <v>6</v>
      </c>
      <c r="L5" s="27"/>
      <c r="M5" s="20"/>
      <c r="N5" s="1" t="s">
        <v>4</v>
      </c>
      <c r="O5" s="1" t="s">
        <v>5</v>
      </c>
      <c r="P5" s="2" t="s">
        <v>6</v>
      </c>
    </row>
    <row r="6" spans="1:16" ht="14.25" customHeight="1">
      <c r="A6" s="3">
        <v>9</v>
      </c>
      <c r="B6" s="4" t="s">
        <v>7</v>
      </c>
      <c r="C6" s="4" t="s">
        <v>8</v>
      </c>
      <c r="D6" s="5">
        <v>50</v>
      </c>
      <c r="E6" s="5">
        <v>50</v>
      </c>
      <c r="F6" s="4">
        <f t="shared" ref="F6:F11" si="0">SUM(D6:E6)</f>
        <v>100</v>
      </c>
      <c r="G6" s="4" t="s">
        <v>9</v>
      </c>
      <c r="H6" s="4" t="s">
        <v>10</v>
      </c>
      <c r="I6" s="5">
        <v>56</v>
      </c>
      <c r="J6" s="5">
        <v>56</v>
      </c>
      <c r="K6" s="4">
        <f t="shared" ref="K6:K7" si="1">SUM(I6:J6)</f>
        <v>112</v>
      </c>
      <c r="L6" s="4" t="s">
        <v>11</v>
      </c>
      <c r="M6" s="4" t="s">
        <v>12</v>
      </c>
      <c r="N6" s="5">
        <v>54</v>
      </c>
      <c r="O6" s="5">
        <v>55</v>
      </c>
      <c r="P6" s="6">
        <f t="shared" ref="P6:P10" si="2">SUM(N6:O6)</f>
        <v>109</v>
      </c>
    </row>
    <row r="7" spans="1:16" ht="14.25" customHeight="1">
      <c r="A7" s="3">
        <f t="shared" ref="A7:A17" si="3">A6+0.05</f>
        <v>9.0500000000000007</v>
      </c>
      <c r="B7" s="4" t="s">
        <v>13</v>
      </c>
      <c r="C7" s="4" t="s">
        <v>12</v>
      </c>
      <c r="D7" s="5">
        <v>56</v>
      </c>
      <c r="E7" s="5">
        <v>51</v>
      </c>
      <c r="F7" s="4">
        <f t="shared" si="0"/>
        <v>107</v>
      </c>
      <c r="G7" s="4" t="s">
        <v>14</v>
      </c>
      <c r="H7" s="4" t="s">
        <v>15</v>
      </c>
      <c r="I7" s="5">
        <v>57</v>
      </c>
      <c r="J7" s="5">
        <v>54</v>
      </c>
      <c r="K7" s="4">
        <f t="shared" si="1"/>
        <v>111</v>
      </c>
      <c r="L7" s="4" t="s">
        <v>16</v>
      </c>
      <c r="M7" s="4" t="s">
        <v>17</v>
      </c>
      <c r="N7" s="5">
        <v>51</v>
      </c>
      <c r="O7" s="5">
        <v>54</v>
      </c>
      <c r="P7" s="6">
        <f t="shared" si="2"/>
        <v>105</v>
      </c>
    </row>
    <row r="8" spans="1:16" ht="14.25" customHeight="1">
      <c r="A8" s="3">
        <f t="shared" si="3"/>
        <v>9.1000000000000014</v>
      </c>
      <c r="B8" s="4" t="s">
        <v>18</v>
      </c>
      <c r="C8" s="4" t="s">
        <v>19</v>
      </c>
      <c r="D8" s="5">
        <v>55</v>
      </c>
      <c r="E8" s="5">
        <v>58</v>
      </c>
      <c r="F8" s="4">
        <f t="shared" si="0"/>
        <v>113</v>
      </c>
      <c r="G8" s="4" t="s">
        <v>20</v>
      </c>
      <c r="H8" s="4" t="s">
        <v>21</v>
      </c>
      <c r="I8" s="5">
        <v>64</v>
      </c>
      <c r="J8" s="5" t="s">
        <v>22</v>
      </c>
      <c r="K8" s="5" t="s">
        <v>22</v>
      </c>
      <c r="L8" s="4" t="s">
        <v>23</v>
      </c>
      <c r="M8" s="4" t="s">
        <v>10</v>
      </c>
      <c r="N8" s="5">
        <v>57</v>
      </c>
      <c r="O8" s="5">
        <v>55</v>
      </c>
      <c r="P8" s="6">
        <f t="shared" si="2"/>
        <v>112</v>
      </c>
    </row>
    <row r="9" spans="1:16" ht="14.25" customHeight="1">
      <c r="A9" s="3">
        <f t="shared" si="3"/>
        <v>9.1500000000000021</v>
      </c>
      <c r="B9" s="4" t="s">
        <v>24</v>
      </c>
      <c r="C9" s="4" t="s">
        <v>17</v>
      </c>
      <c r="D9" s="5">
        <v>51</v>
      </c>
      <c r="E9" s="5">
        <v>53</v>
      </c>
      <c r="F9" s="4">
        <f t="shared" si="0"/>
        <v>104</v>
      </c>
      <c r="G9" s="4" t="s">
        <v>25</v>
      </c>
      <c r="H9" s="4" t="s">
        <v>26</v>
      </c>
      <c r="I9" s="5">
        <v>56</v>
      </c>
      <c r="J9" s="5">
        <v>56</v>
      </c>
      <c r="K9" s="4">
        <f t="shared" ref="K9:K17" si="4">SUM(I9:J9)</f>
        <v>112</v>
      </c>
      <c r="L9" s="4" t="s">
        <v>27</v>
      </c>
      <c r="M9" s="4" t="s">
        <v>28</v>
      </c>
      <c r="N9" s="5">
        <v>58</v>
      </c>
      <c r="O9" s="5">
        <v>53</v>
      </c>
      <c r="P9" s="6">
        <f t="shared" si="2"/>
        <v>111</v>
      </c>
    </row>
    <row r="10" spans="1:16" ht="14.25" customHeight="1">
      <c r="A10" s="3">
        <f t="shared" si="3"/>
        <v>9.2000000000000028</v>
      </c>
      <c r="B10" s="4" t="s">
        <v>29</v>
      </c>
      <c r="C10" s="4" t="s">
        <v>17</v>
      </c>
      <c r="D10" s="5">
        <v>58</v>
      </c>
      <c r="E10" s="5">
        <v>57</v>
      </c>
      <c r="F10" s="4">
        <f t="shared" si="0"/>
        <v>115</v>
      </c>
      <c r="G10" s="4" t="s">
        <v>30</v>
      </c>
      <c r="H10" s="4" t="s">
        <v>31</v>
      </c>
      <c r="I10" s="5">
        <v>56</v>
      </c>
      <c r="J10" s="5">
        <v>56</v>
      </c>
      <c r="K10" s="4">
        <f t="shared" si="4"/>
        <v>112</v>
      </c>
      <c r="L10" s="4" t="s">
        <v>32</v>
      </c>
      <c r="M10" s="4" t="s">
        <v>33</v>
      </c>
      <c r="N10" s="5">
        <v>59</v>
      </c>
      <c r="O10" s="5">
        <v>54</v>
      </c>
      <c r="P10" s="6">
        <f t="shared" si="2"/>
        <v>113</v>
      </c>
    </row>
    <row r="11" spans="1:16" ht="14.25" customHeight="1">
      <c r="A11" s="3">
        <f t="shared" si="3"/>
        <v>9.2500000000000036</v>
      </c>
      <c r="B11" s="4" t="s">
        <v>34</v>
      </c>
      <c r="C11" s="4" t="s">
        <v>15</v>
      </c>
      <c r="D11" s="5">
        <v>53</v>
      </c>
      <c r="E11" s="5">
        <v>60</v>
      </c>
      <c r="F11" s="4">
        <f t="shared" si="0"/>
        <v>113</v>
      </c>
      <c r="G11" s="4" t="s">
        <v>35</v>
      </c>
      <c r="H11" s="4" t="s">
        <v>36</v>
      </c>
      <c r="I11" s="5">
        <v>64</v>
      </c>
      <c r="J11" s="5">
        <v>64</v>
      </c>
      <c r="K11" s="4">
        <f t="shared" si="4"/>
        <v>128</v>
      </c>
      <c r="L11" s="4" t="s">
        <v>37</v>
      </c>
      <c r="M11" s="4" t="s">
        <v>38</v>
      </c>
      <c r="N11" s="5">
        <v>59</v>
      </c>
      <c r="O11" s="5" t="s">
        <v>22</v>
      </c>
      <c r="P11" s="7" t="s">
        <v>22</v>
      </c>
    </row>
    <row r="12" spans="1:16" ht="14.25" customHeight="1">
      <c r="A12" s="3">
        <f t="shared" si="3"/>
        <v>9.3000000000000043</v>
      </c>
      <c r="B12" s="4" t="s">
        <v>39</v>
      </c>
      <c r="C12" s="4" t="s">
        <v>26</v>
      </c>
      <c r="D12" s="5" t="s">
        <v>22</v>
      </c>
      <c r="E12" s="5" t="s">
        <v>22</v>
      </c>
      <c r="F12" s="5" t="s">
        <v>22</v>
      </c>
      <c r="G12" s="4" t="s">
        <v>40</v>
      </c>
      <c r="H12" s="4" t="s">
        <v>41</v>
      </c>
      <c r="I12" s="5">
        <v>56</v>
      </c>
      <c r="J12" s="5">
        <v>57</v>
      </c>
      <c r="K12" s="4">
        <f t="shared" si="4"/>
        <v>113</v>
      </c>
      <c r="L12" s="4" t="s">
        <v>42</v>
      </c>
      <c r="M12" s="4" t="s">
        <v>43</v>
      </c>
      <c r="N12" s="5">
        <v>51</v>
      </c>
      <c r="O12" s="5">
        <v>52</v>
      </c>
      <c r="P12" s="6">
        <f t="shared" ref="P12:P17" si="5">SUM(N12:O12)</f>
        <v>103</v>
      </c>
    </row>
    <row r="13" spans="1:16" ht="14.25" customHeight="1">
      <c r="A13" s="3">
        <f t="shared" si="3"/>
        <v>9.350000000000005</v>
      </c>
      <c r="B13" s="4" t="s">
        <v>44</v>
      </c>
      <c r="C13" s="4" t="s">
        <v>28</v>
      </c>
      <c r="D13" s="5">
        <v>63</v>
      </c>
      <c r="E13" s="5">
        <v>52</v>
      </c>
      <c r="F13" s="4">
        <f t="shared" ref="F13:F17" si="6">SUM(D13:E13)</f>
        <v>115</v>
      </c>
      <c r="G13" s="4" t="s">
        <v>45</v>
      </c>
      <c r="H13" s="4" t="s">
        <v>43</v>
      </c>
      <c r="I13" s="5">
        <v>55</v>
      </c>
      <c r="J13" s="5">
        <v>60</v>
      </c>
      <c r="K13" s="4">
        <f t="shared" si="4"/>
        <v>115</v>
      </c>
      <c r="L13" s="4" t="s">
        <v>46</v>
      </c>
      <c r="M13" s="4" t="s">
        <v>47</v>
      </c>
      <c r="N13" s="5">
        <v>58</v>
      </c>
      <c r="O13" s="4" t="s">
        <v>22</v>
      </c>
      <c r="P13" s="6" t="s">
        <v>22</v>
      </c>
    </row>
    <row r="14" spans="1:16" ht="14.25" customHeight="1">
      <c r="A14" s="3">
        <f t="shared" si="3"/>
        <v>9.4000000000000057</v>
      </c>
      <c r="B14" s="4" t="s">
        <v>48</v>
      </c>
      <c r="C14" s="4" t="s">
        <v>33</v>
      </c>
      <c r="D14" s="5">
        <v>55</v>
      </c>
      <c r="E14" s="5">
        <v>53</v>
      </c>
      <c r="F14" s="4">
        <f t="shared" si="6"/>
        <v>108</v>
      </c>
      <c r="G14" s="4" t="s">
        <v>49</v>
      </c>
      <c r="H14" s="4" t="s">
        <v>47</v>
      </c>
      <c r="I14" s="5">
        <v>57</v>
      </c>
      <c r="J14" s="5">
        <v>57</v>
      </c>
      <c r="K14" s="4">
        <f t="shared" si="4"/>
        <v>114</v>
      </c>
      <c r="L14" s="4" t="s">
        <v>50</v>
      </c>
      <c r="M14" s="4" t="s">
        <v>10</v>
      </c>
      <c r="N14" s="5">
        <v>56</v>
      </c>
      <c r="O14" s="5">
        <v>60</v>
      </c>
      <c r="P14" s="6">
        <f t="shared" si="5"/>
        <v>116</v>
      </c>
    </row>
    <row r="15" spans="1:16" ht="14.25" customHeight="1">
      <c r="A15" s="3">
        <f t="shared" si="3"/>
        <v>9.4500000000000064</v>
      </c>
      <c r="B15" s="4" t="s">
        <v>51</v>
      </c>
      <c r="C15" s="4" t="s">
        <v>31</v>
      </c>
      <c r="D15" s="5">
        <v>53</v>
      </c>
      <c r="E15" s="5">
        <v>55</v>
      </c>
      <c r="F15" s="4">
        <f t="shared" si="6"/>
        <v>108</v>
      </c>
      <c r="G15" s="4" t="s">
        <v>52</v>
      </c>
      <c r="H15" s="4" t="s">
        <v>12</v>
      </c>
      <c r="I15" s="5">
        <v>50</v>
      </c>
      <c r="J15" s="5">
        <v>55</v>
      </c>
      <c r="K15" s="4">
        <f t="shared" si="4"/>
        <v>105</v>
      </c>
      <c r="L15" s="4" t="s">
        <v>53</v>
      </c>
      <c r="M15" s="4" t="s">
        <v>54</v>
      </c>
      <c r="N15" s="5">
        <v>54</v>
      </c>
      <c r="O15" s="5">
        <v>55</v>
      </c>
      <c r="P15" s="6">
        <f t="shared" si="5"/>
        <v>109</v>
      </c>
    </row>
    <row r="16" spans="1:16" ht="14.25" customHeight="1">
      <c r="A16" s="3">
        <f t="shared" si="3"/>
        <v>9.5000000000000071</v>
      </c>
      <c r="B16" s="4" t="s">
        <v>55</v>
      </c>
      <c r="C16" s="4" t="s">
        <v>56</v>
      </c>
      <c r="D16" s="5">
        <v>55</v>
      </c>
      <c r="E16" s="5">
        <v>54</v>
      </c>
      <c r="F16" s="4">
        <f t="shared" si="6"/>
        <v>109</v>
      </c>
      <c r="G16" s="4" t="s">
        <v>57</v>
      </c>
      <c r="H16" s="4" t="s">
        <v>10</v>
      </c>
      <c r="I16" s="5">
        <v>58</v>
      </c>
      <c r="J16" s="5">
        <v>50</v>
      </c>
      <c r="K16" s="4">
        <f t="shared" si="4"/>
        <v>108</v>
      </c>
      <c r="L16" s="4" t="s">
        <v>58</v>
      </c>
      <c r="M16" s="4" t="s">
        <v>59</v>
      </c>
      <c r="N16" s="5">
        <v>55</v>
      </c>
      <c r="O16" s="5">
        <v>57</v>
      </c>
      <c r="P16" s="6">
        <f t="shared" si="5"/>
        <v>112</v>
      </c>
    </row>
    <row r="17" spans="1:16" ht="15" customHeight="1">
      <c r="A17" s="3">
        <f t="shared" si="3"/>
        <v>9.5500000000000078</v>
      </c>
      <c r="B17" s="8" t="s">
        <v>60</v>
      </c>
      <c r="C17" s="8" t="s">
        <v>21</v>
      </c>
      <c r="D17" s="9">
        <v>54</v>
      </c>
      <c r="E17" s="9">
        <v>50</v>
      </c>
      <c r="F17" s="8">
        <f t="shared" si="6"/>
        <v>104</v>
      </c>
      <c r="G17" s="8" t="s">
        <v>61</v>
      </c>
      <c r="H17" s="8" t="s">
        <v>28</v>
      </c>
      <c r="I17" s="9">
        <v>59</v>
      </c>
      <c r="J17" s="9">
        <v>55</v>
      </c>
      <c r="K17" s="8">
        <f t="shared" si="4"/>
        <v>114</v>
      </c>
      <c r="L17" s="8" t="s">
        <v>62</v>
      </c>
      <c r="M17" s="8" t="s">
        <v>47</v>
      </c>
      <c r="N17" s="9">
        <v>58</v>
      </c>
      <c r="O17" s="5">
        <v>55</v>
      </c>
      <c r="P17" s="10">
        <f t="shared" si="5"/>
        <v>113</v>
      </c>
    </row>
    <row r="18" spans="1:16" ht="15" customHeight="1">
      <c r="A18" s="35" t="s">
        <v>63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15" customHeight="1">
      <c r="A19" s="23"/>
      <c r="B19" s="20"/>
      <c r="C19" s="20"/>
      <c r="D19" s="1" t="s">
        <v>4</v>
      </c>
      <c r="E19" s="1" t="s">
        <v>5</v>
      </c>
      <c r="F19" s="1" t="s">
        <v>6</v>
      </c>
      <c r="G19" s="27"/>
      <c r="H19" s="20"/>
      <c r="I19" s="1" t="s">
        <v>4</v>
      </c>
      <c r="J19" s="1" t="s">
        <v>5</v>
      </c>
      <c r="K19" s="1" t="s">
        <v>6</v>
      </c>
      <c r="L19" s="27"/>
      <c r="M19" s="20"/>
      <c r="N19" s="1" t="s">
        <v>4</v>
      </c>
      <c r="O19" s="1" t="s">
        <v>5</v>
      </c>
      <c r="P19" s="2" t="s">
        <v>6</v>
      </c>
    </row>
    <row r="20" spans="1:16" ht="14.25" customHeight="1">
      <c r="A20" s="3">
        <f>10</f>
        <v>10</v>
      </c>
      <c r="B20" s="4" t="s">
        <v>64</v>
      </c>
      <c r="C20" s="4" t="s">
        <v>36</v>
      </c>
      <c r="D20" s="5">
        <v>51</v>
      </c>
      <c r="E20" s="5">
        <v>52</v>
      </c>
      <c r="F20" s="4">
        <f t="shared" ref="F20:F31" si="7">SUM(D20:E20)</f>
        <v>103</v>
      </c>
      <c r="G20" s="4" t="s">
        <v>65</v>
      </c>
      <c r="H20" s="4" t="s">
        <v>66</v>
      </c>
      <c r="I20" s="5">
        <v>59</v>
      </c>
      <c r="J20" s="5">
        <v>51</v>
      </c>
      <c r="K20" s="4">
        <f t="shared" ref="K20:K31" si="8">SUM(I20:J20)</f>
        <v>110</v>
      </c>
      <c r="L20" s="4" t="s">
        <v>67</v>
      </c>
      <c r="M20" s="4" t="s">
        <v>47</v>
      </c>
      <c r="N20" s="5">
        <v>51</v>
      </c>
      <c r="O20" s="5">
        <v>51</v>
      </c>
      <c r="P20" s="6">
        <f t="shared" ref="P20:P30" si="9">SUM(N20:O20)</f>
        <v>102</v>
      </c>
    </row>
    <row r="21" spans="1:16" ht="14.25" customHeight="1">
      <c r="A21" s="3">
        <f t="shared" ref="A21:A31" si="10">A20+0.05</f>
        <v>10.050000000000001</v>
      </c>
      <c r="B21" s="4" t="s">
        <v>68</v>
      </c>
      <c r="C21" s="4" t="s">
        <v>66</v>
      </c>
      <c r="D21" s="5">
        <v>54</v>
      </c>
      <c r="E21" s="5">
        <v>50</v>
      </c>
      <c r="F21" s="4">
        <f t="shared" si="7"/>
        <v>104</v>
      </c>
      <c r="G21" s="4" t="s">
        <v>69</v>
      </c>
      <c r="H21" s="4" t="s">
        <v>70</v>
      </c>
      <c r="I21" s="5">
        <v>50</v>
      </c>
      <c r="J21" s="5">
        <v>52</v>
      </c>
      <c r="K21" s="4">
        <f t="shared" si="8"/>
        <v>102</v>
      </c>
      <c r="L21" s="4" t="s">
        <v>71</v>
      </c>
      <c r="M21" s="4" t="s">
        <v>72</v>
      </c>
      <c r="N21" s="5">
        <v>49</v>
      </c>
      <c r="O21" s="5">
        <v>48</v>
      </c>
      <c r="P21" s="6">
        <f t="shared" si="9"/>
        <v>97</v>
      </c>
    </row>
    <row r="22" spans="1:16" ht="14.25" customHeight="1">
      <c r="A22" s="3">
        <f t="shared" si="10"/>
        <v>10.100000000000001</v>
      </c>
      <c r="B22" s="4" t="s">
        <v>73</v>
      </c>
      <c r="C22" s="4" t="s">
        <v>15</v>
      </c>
      <c r="D22" s="5">
        <v>59</v>
      </c>
      <c r="E22" s="5">
        <v>56</v>
      </c>
      <c r="F22" s="4">
        <f t="shared" si="7"/>
        <v>115</v>
      </c>
      <c r="G22" s="4" t="s">
        <v>74</v>
      </c>
      <c r="H22" s="4" t="s">
        <v>38</v>
      </c>
      <c r="I22" s="5">
        <v>59</v>
      </c>
      <c r="J22" s="4"/>
      <c r="K22" s="4">
        <f t="shared" si="8"/>
        <v>59</v>
      </c>
      <c r="L22" s="4" t="s">
        <v>75</v>
      </c>
      <c r="M22" s="4" t="s">
        <v>59</v>
      </c>
      <c r="N22" s="5">
        <v>53</v>
      </c>
      <c r="O22" s="5">
        <v>55</v>
      </c>
      <c r="P22" s="6">
        <f t="shared" si="9"/>
        <v>108</v>
      </c>
    </row>
    <row r="23" spans="1:16" ht="14.25" customHeight="1">
      <c r="A23" s="3">
        <f t="shared" si="10"/>
        <v>10.150000000000002</v>
      </c>
      <c r="B23" s="4" t="s">
        <v>76</v>
      </c>
      <c r="C23" s="4" t="s">
        <v>47</v>
      </c>
      <c r="D23" s="5">
        <v>49</v>
      </c>
      <c r="E23" s="5">
        <v>49</v>
      </c>
      <c r="F23" s="4">
        <f t="shared" si="7"/>
        <v>98</v>
      </c>
      <c r="G23" s="4" t="s">
        <v>77</v>
      </c>
      <c r="H23" s="4" t="s">
        <v>41</v>
      </c>
      <c r="I23" s="5">
        <v>56</v>
      </c>
      <c r="J23" s="5">
        <v>55</v>
      </c>
      <c r="K23" s="4">
        <f t="shared" si="8"/>
        <v>111</v>
      </c>
      <c r="L23" s="4" t="s">
        <v>78</v>
      </c>
      <c r="M23" s="4" t="s">
        <v>15</v>
      </c>
      <c r="N23" s="5">
        <v>51</v>
      </c>
      <c r="O23" s="5">
        <v>52</v>
      </c>
      <c r="P23" s="6">
        <f t="shared" si="9"/>
        <v>103</v>
      </c>
    </row>
    <row r="24" spans="1:16" ht="14.25" customHeight="1">
      <c r="A24" s="3">
        <f t="shared" si="10"/>
        <v>10.200000000000003</v>
      </c>
      <c r="B24" s="4" t="s">
        <v>79</v>
      </c>
      <c r="C24" s="4" t="s">
        <v>12</v>
      </c>
      <c r="D24" s="5">
        <v>57</v>
      </c>
      <c r="E24" s="5">
        <v>59</v>
      </c>
      <c r="F24" s="4">
        <f t="shared" si="7"/>
        <v>116</v>
      </c>
      <c r="G24" s="4" t="s">
        <v>80</v>
      </c>
      <c r="H24" s="4" t="s">
        <v>8</v>
      </c>
      <c r="I24" s="5">
        <v>52</v>
      </c>
      <c r="J24" s="5">
        <v>51</v>
      </c>
      <c r="K24" s="4">
        <f t="shared" si="8"/>
        <v>103</v>
      </c>
      <c r="L24" s="4" t="s">
        <v>81</v>
      </c>
      <c r="M24" s="4" t="s">
        <v>59</v>
      </c>
      <c r="N24" s="5">
        <v>52</v>
      </c>
      <c r="O24" s="5">
        <v>49</v>
      </c>
      <c r="P24" s="6">
        <f t="shared" si="9"/>
        <v>101</v>
      </c>
    </row>
    <row r="25" spans="1:16" ht="14.25" customHeight="1">
      <c r="A25" s="3">
        <f t="shared" si="10"/>
        <v>10.250000000000004</v>
      </c>
      <c r="B25" s="4" t="s">
        <v>82</v>
      </c>
      <c r="C25" s="4" t="s">
        <v>83</v>
      </c>
      <c r="D25" s="5">
        <v>53</v>
      </c>
      <c r="E25" s="5">
        <v>53</v>
      </c>
      <c r="F25" s="4">
        <f t="shared" si="7"/>
        <v>106</v>
      </c>
      <c r="G25" s="4" t="s">
        <v>84</v>
      </c>
      <c r="H25" s="4" t="s">
        <v>85</v>
      </c>
      <c r="I25" s="5">
        <v>50</v>
      </c>
      <c r="J25" s="5">
        <v>59</v>
      </c>
      <c r="K25" s="4">
        <f t="shared" si="8"/>
        <v>109</v>
      </c>
      <c r="L25" s="4" t="s">
        <v>86</v>
      </c>
      <c r="M25" s="4" t="s">
        <v>31</v>
      </c>
      <c r="N25" s="5">
        <v>51</v>
      </c>
      <c r="O25" s="5">
        <v>49</v>
      </c>
      <c r="P25" s="6">
        <f t="shared" si="9"/>
        <v>100</v>
      </c>
    </row>
    <row r="26" spans="1:16" ht="14.25" customHeight="1">
      <c r="A26" s="3">
        <f t="shared" si="10"/>
        <v>10.300000000000004</v>
      </c>
      <c r="B26" s="4" t="s">
        <v>87</v>
      </c>
      <c r="C26" s="4" t="s">
        <v>88</v>
      </c>
      <c r="D26" s="5">
        <v>51</v>
      </c>
      <c r="E26" s="5">
        <v>55</v>
      </c>
      <c r="F26" s="4">
        <f t="shared" si="7"/>
        <v>106</v>
      </c>
      <c r="G26" s="4" t="s">
        <v>89</v>
      </c>
      <c r="H26" s="4" t="s">
        <v>15</v>
      </c>
      <c r="I26" s="5">
        <v>57</v>
      </c>
      <c r="J26" s="5">
        <v>55</v>
      </c>
      <c r="K26" s="4">
        <f t="shared" si="8"/>
        <v>112</v>
      </c>
      <c r="L26" s="4" t="s">
        <v>90</v>
      </c>
      <c r="M26" s="4" t="s">
        <v>91</v>
      </c>
      <c r="N26" s="5">
        <v>58</v>
      </c>
      <c r="O26" s="5">
        <v>61</v>
      </c>
      <c r="P26" s="6">
        <f t="shared" si="9"/>
        <v>119</v>
      </c>
    </row>
    <row r="27" spans="1:16" ht="14.25" customHeight="1">
      <c r="A27" s="3">
        <f t="shared" si="10"/>
        <v>10.350000000000005</v>
      </c>
      <c r="B27" s="4" t="s">
        <v>92</v>
      </c>
      <c r="C27" s="4" t="s">
        <v>56</v>
      </c>
      <c r="D27" s="5">
        <v>49</v>
      </c>
      <c r="E27" s="5">
        <v>51</v>
      </c>
      <c r="F27" s="4">
        <f t="shared" si="7"/>
        <v>100</v>
      </c>
      <c r="G27" s="4" t="s">
        <v>93</v>
      </c>
      <c r="H27" s="4" t="s">
        <v>54</v>
      </c>
      <c r="I27" s="4" t="s">
        <v>22</v>
      </c>
      <c r="J27" s="4" t="s">
        <v>22</v>
      </c>
      <c r="K27" s="4" t="s">
        <v>22</v>
      </c>
      <c r="L27" s="4" t="s">
        <v>94</v>
      </c>
      <c r="M27" s="4" t="s">
        <v>95</v>
      </c>
      <c r="N27" s="5">
        <v>56</v>
      </c>
      <c r="O27" s="5">
        <v>51</v>
      </c>
      <c r="P27" s="6">
        <f t="shared" si="9"/>
        <v>107</v>
      </c>
    </row>
    <row r="28" spans="1:16" ht="14.25" customHeight="1">
      <c r="A28" s="3">
        <f t="shared" si="10"/>
        <v>10.400000000000006</v>
      </c>
      <c r="B28" s="4" t="s">
        <v>96</v>
      </c>
      <c r="C28" s="4" t="s">
        <v>38</v>
      </c>
      <c r="D28" s="5">
        <v>53</v>
      </c>
      <c r="E28" s="5">
        <v>55</v>
      </c>
      <c r="F28" s="4">
        <f t="shared" si="7"/>
        <v>108</v>
      </c>
      <c r="G28" s="4" t="s">
        <v>97</v>
      </c>
      <c r="H28" s="4" t="s">
        <v>31</v>
      </c>
      <c r="I28" s="5">
        <v>52</v>
      </c>
      <c r="J28" s="5">
        <v>56</v>
      </c>
      <c r="K28" s="4">
        <f t="shared" si="8"/>
        <v>108</v>
      </c>
      <c r="L28" s="4" t="s">
        <v>98</v>
      </c>
      <c r="M28" s="4" t="s">
        <v>91</v>
      </c>
      <c r="N28" s="5">
        <v>51</v>
      </c>
      <c r="O28" s="5">
        <v>61</v>
      </c>
      <c r="P28" s="6">
        <f t="shared" si="9"/>
        <v>112</v>
      </c>
    </row>
    <row r="29" spans="1:16" ht="14.25" customHeight="1">
      <c r="A29" s="3">
        <f t="shared" si="10"/>
        <v>10.450000000000006</v>
      </c>
      <c r="B29" s="4" t="s">
        <v>99</v>
      </c>
      <c r="C29" s="4" t="s">
        <v>43</v>
      </c>
      <c r="D29" s="5">
        <v>54</v>
      </c>
      <c r="E29" s="5">
        <v>48</v>
      </c>
      <c r="F29" s="4">
        <f t="shared" si="7"/>
        <v>102</v>
      </c>
      <c r="G29" s="4" t="s">
        <v>100</v>
      </c>
      <c r="H29" s="4" t="s">
        <v>101</v>
      </c>
      <c r="I29" s="5">
        <v>51</v>
      </c>
      <c r="J29" s="5">
        <v>57</v>
      </c>
      <c r="K29" s="4">
        <f t="shared" si="8"/>
        <v>108</v>
      </c>
      <c r="L29" s="4" t="s">
        <v>102</v>
      </c>
      <c r="M29" s="4" t="s">
        <v>10</v>
      </c>
      <c r="N29" s="5">
        <v>52</v>
      </c>
      <c r="O29" s="5">
        <v>51</v>
      </c>
      <c r="P29" s="6">
        <f t="shared" si="9"/>
        <v>103</v>
      </c>
    </row>
    <row r="30" spans="1:16" ht="14.25" customHeight="1">
      <c r="A30" s="3">
        <f t="shared" si="10"/>
        <v>10.500000000000007</v>
      </c>
      <c r="B30" s="4" t="s">
        <v>103</v>
      </c>
      <c r="C30" s="4" t="s">
        <v>101</v>
      </c>
      <c r="D30" s="5">
        <v>57</v>
      </c>
      <c r="E30" s="5">
        <v>52</v>
      </c>
      <c r="F30" s="4">
        <f t="shared" si="7"/>
        <v>109</v>
      </c>
      <c r="G30" s="4" t="s">
        <v>104</v>
      </c>
      <c r="H30" s="4" t="s">
        <v>105</v>
      </c>
      <c r="I30" s="5">
        <v>52</v>
      </c>
      <c r="J30" s="5">
        <v>52</v>
      </c>
      <c r="K30" s="4">
        <f t="shared" si="8"/>
        <v>104</v>
      </c>
      <c r="L30" s="4" t="s">
        <v>106</v>
      </c>
      <c r="M30" s="4" t="s">
        <v>31</v>
      </c>
      <c r="N30" s="5">
        <v>50</v>
      </c>
      <c r="O30" s="5">
        <v>49</v>
      </c>
      <c r="P30" s="6">
        <f t="shared" si="9"/>
        <v>99</v>
      </c>
    </row>
    <row r="31" spans="1:16" ht="15" customHeight="1">
      <c r="A31" s="3">
        <f t="shared" si="10"/>
        <v>10.550000000000008</v>
      </c>
      <c r="B31" s="8" t="s">
        <v>107</v>
      </c>
      <c r="C31" s="8" t="s">
        <v>101</v>
      </c>
      <c r="D31" s="9">
        <v>52</v>
      </c>
      <c r="E31" s="9">
        <v>51</v>
      </c>
      <c r="F31" s="8">
        <f t="shared" si="7"/>
        <v>103</v>
      </c>
      <c r="G31" s="8" t="s">
        <v>108</v>
      </c>
      <c r="H31" s="8" t="s">
        <v>109</v>
      </c>
      <c r="I31" s="9">
        <v>53</v>
      </c>
      <c r="J31" s="9">
        <v>48</v>
      </c>
      <c r="K31" s="8">
        <f t="shared" si="8"/>
        <v>101</v>
      </c>
      <c r="L31" s="8" t="s">
        <v>110</v>
      </c>
      <c r="M31" s="8" t="s">
        <v>17</v>
      </c>
      <c r="N31" s="9">
        <v>54</v>
      </c>
      <c r="O31" s="9">
        <v>53</v>
      </c>
      <c r="P31" s="11">
        <v>107</v>
      </c>
    </row>
    <row r="32" spans="1:16" ht="15" customHeight="1">
      <c r="A32" s="19" t="s">
        <v>111</v>
      </c>
      <c r="B32" s="20"/>
      <c r="C32" s="20"/>
      <c r="D32" s="20"/>
      <c r="E32" s="20"/>
      <c r="F32" s="20"/>
      <c r="G32" s="20"/>
      <c r="H32" s="19" t="s">
        <v>112</v>
      </c>
      <c r="I32" s="20"/>
      <c r="J32" s="20"/>
      <c r="K32" s="20"/>
      <c r="L32" s="20"/>
      <c r="M32" s="20"/>
      <c r="N32" s="20"/>
      <c r="O32" s="20"/>
      <c r="P32" s="20"/>
    </row>
    <row r="33" spans="1:16" ht="15" customHeight="1">
      <c r="A33" s="23"/>
      <c r="B33" s="20"/>
      <c r="C33" s="20"/>
      <c r="D33" s="1" t="s">
        <v>4</v>
      </c>
      <c r="E33" s="1" t="s">
        <v>5</v>
      </c>
      <c r="F33" s="1" t="s">
        <v>6</v>
      </c>
      <c r="G33" s="27"/>
      <c r="H33" s="20"/>
      <c r="I33" s="1" t="s">
        <v>4</v>
      </c>
      <c r="J33" s="1" t="s">
        <v>5</v>
      </c>
      <c r="K33" s="1" t="s">
        <v>6</v>
      </c>
      <c r="L33" s="27"/>
      <c r="M33" s="20"/>
      <c r="N33" s="1" t="s">
        <v>4</v>
      </c>
      <c r="O33" s="1" t="s">
        <v>5</v>
      </c>
      <c r="P33" s="2" t="s">
        <v>6</v>
      </c>
    </row>
    <row r="34" spans="1:16" ht="14.25" customHeight="1">
      <c r="A34" s="3">
        <f>1</f>
        <v>1</v>
      </c>
      <c r="B34" s="4" t="s">
        <v>113</v>
      </c>
      <c r="C34" s="4" t="s">
        <v>26</v>
      </c>
      <c r="D34" s="5" t="s">
        <v>22</v>
      </c>
      <c r="E34" s="5" t="s">
        <v>22</v>
      </c>
      <c r="F34" s="5" t="s">
        <v>22</v>
      </c>
      <c r="G34" s="4" t="s">
        <v>114</v>
      </c>
      <c r="H34" s="4" t="s">
        <v>66</v>
      </c>
      <c r="I34" s="5">
        <v>48</v>
      </c>
      <c r="J34" s="5">
        <v>49</v>
      </c>
      <c r="K34" s="4">
        <f t="shared" ref="K34:K45" si="11">SUM(I34:J34)</f>
        <v>97</v>
      </c>
      <c r="L34" s="4" t="s">
        <v>115</v>
      </c>
      <c r="M34" s="4" t="s">
        <v>17</v>
      </c>
      <c r="N34" s="5">
        <v>52</v>
      </c>
      <c r="O34" s="5">
        <v>50</v>
      </c>
      <c r="P34" s="6">
        <f t="shared" ref="P34:P39" si="12">SUM(N34:O34)</f>
        <v>102</v>
      </c>
    </row>
    <row r="35" spans="1:16" ht="14.25" customHeight="1">
      <c r="A35" s="3">
        <f t="shared" ref="A35:A45" si="13">A34+0.05</f>
        <v>1.05</v>
      </c>
      <c r="B35" s="4" t="s">
        <v>116</v>
      </c>
      <c r="C35" s="4" t="s">
        <v>47</v>
      </c>
      <c r="D35" s="5">
        <v>52</v>
      </c>
      <c r="E35" s="5">
        <v>57</v>
      </c>
      <c r="F35" s="4">
        <f t="shared" ref="F35:F37" si="14">SUM(D35:E35)</f>
        <v>109</v>
      </c>
      <c r="G35" s="4" t="s">
        <v>117</v>
      </c>
      <c r="H35" s="4" t="s">
        <v>66</v>
      </c>
      <c r="I35" s="5">
        <v>50</v>
      </c>
      <c r="J35" s="5">
        <v>50</v>
      </c>
      <c r="K35" s="4">
        <f t="shared" si="11"/>
        <v>100</v>
      </c>
      <c r="L35" s="4" t="s">
        <v>118</v>
      </c>
      <c r="M35" s="4" t="s">
        <v>15</v>
      </c>
      <c r="N35" s="5">
        <v>59</v>
      </c>
      <c r="O35" s="5">
        <v>53</v>
      </c>
      <c r="P35" s="6">
        <f t="shared" si="12"/>
        <v>112</v>
      </c>
    </row>
    <row r="36" spans="1:16" ht="14.25" customHeight="1">
      <c r="A36" s="3">
        <f t="shared" si="13"/>
        <v>1.1000000000000001</v>
      </c>
      <c r="B36" s="4" t="s">
        <v>119</v>
      </c>
      <c r="C36" s="4" t="s">
        <v>72</v>
      </c>
      <c r="D36" s="5">
        <v>48</v>
      </c>
      <c r="E36" s="5">
        <v>49</v>
      </c>
      <c r="F36" s="4">
        <f t="shared" si="14"/>
        <v>97</v>
      </c>
      <c r="G36" s="4" t="s">
        <v>120</v>
      </c>
      <c r="H36" s="4" t="s">
        <v>121</v>
      </c>
      <c r="I36" s="5">
        <v>52</v>
      </c>
      <c r="J36" s="5">
        <v>47</v>
      </c>
      <c r="K36" s="4">
        <f t="shared" si="11"/>
        <v>99</v>
      </c>
      <c r="L36" s="4" t="s">
        <v>122</v>
      </c>
      <c r="M36" s="4" t="s">
        <v>101</v>
      </c>
      <c r="N36" s="5">
        <v>51</v>
      </c>
      <c r="O36" s="5">
        <v>43</v>
      </c>
      <c r="P36" s="6">
        <f t="shared" si="12"/>
        <v>94</v>
      </c>
    </row>
    <row r="37" spans="1:16" ht="14.25" customHeight="1">
      <c r="A37" s="3">
        <f t="shared" si="13"/>
        <v>1.1500000000000001</v>
      </c>
      <c r="B37" s="4" t="s">
        <v>123</v>
      </c>
      <c r="C37" s="4" t="s">
        <v>12</v>
      </c>
      <c r="D37" s="5">
        <v>49</v>
      </c>
      <c r="E37" s="5">
        <v>52</v>
      </c>
      <c r="F37" s="4">
        <f t="shared" si="14"/>
        <v>101</v>
      </c>
      <c r="G37" s="4" t="s">
        <v>124</v>
      </c>
      <c r="H37" s="4" t="s">
        <v>38</v>
      </c>
      <c r="I37" s="5">
        <v>49</v>
      </c>
      <c r="J37" s="5">
        <v>51</v>
      </c>
      <c r="K37" s="4">
        <f t="shared" si="11"/>
        <v>100</v>
      </c>
      <c r="L37" s="4" t="s">
        <v>125</v>
      </c>
      <c r="M37" s="4" t="s">
        <v>41</v>
      </c>
      <c r="N37" s="5">
        <v>49</v>
      </c>
      <c r="O37" s="5">
        <v>48</v>
      </c>
      <c r="P37" s="6">
        <f t="shared" si="12"/>
        <v>97</v>
      </c>
    </row>
    <row r="38" spans="1:16" ht="14.25" customHeight="1">
      <c r="A38" s="3">
        <f t="shared" si="13"/>
        <v>1.2000000000000002</v>
      </c>
      <c r="B38" s="4" t="s">
        <v>126</v>
      </c>
      <c r="C38" s="4" t="s">
        <v>91</v>
      </c>
      <c r="D38" s="5" t="s">
        <v>22</v>
      </c>
      <c r="E38" s="5" t="s">
        <v>22</v>
      </c>
      <c r="F38" s="5" t="s">
        <v>22</v>
      </c>
      <c r="G38" s="4" t="s">
        <v>127</v>
      </c>
      <c r="H38" s="4" t="s">
        <v>72</v>
      </c>
      <c r="I38" s="5">
        <v>46</v>
      </c>
      <c r="J38" s="5">
        <v>50</v>
      </c>
      <c r="K38" s="4">
        <f t="shared" si="11"/>
        <v>96</v>
      </c>
      <c r="L38" s="4" t="s">
        <v>128</v>
      </c>
      <c r="M38" s="4" t="s">
        <v>21</v>
      </c>
      <c r="N38" s="5">
        <v>51</v>
      </c>
      <c r="O38" s="5">
        <v>48</v>
      </c>
      <c r="P38" s="6">
        <f t="shared" si="12"/>
        <v>99</v>
      </c>
    </row>
    <row r="39" spans="1:16" ht="14.25" customHeight="1">
      <c r="A39" s="3">
        <f t="shared" si="13"/>
        <v>1.2500000000000002</v>
      </c>
      <c r="B39" s="4" t="s">
        <v>129</v>
      </c>
      <c r="C39" s="4" t="s">
        <v>15</v>
      </c>
      <c r="D39" s="5">
        <v>50</v>
      </c>
      <c r="E39" s="5">
        <v>45</v>
      </c>
      <c r="F39" s="4">
        <f t="shared" ref="F39:F44" si="15">SUM(D39:E39)</f>
        <v>95</v>
      </c>
      <c r="G39" s="4" t="s">
        <v>130</v>
      </c>
      <c r="H39" s="4" t="s">
        <v>38</v>
      </c>
      <c r="I39" s="5">
        <v>53</v>
      </c>
      <c r="J39" s="5">
        <v>48</v>
      </c>
      <c r="K39" s="4">
        <f t="shared" si="11"/>
        <v>101</v>
      </c>
      <c r="L39" s="4" t="s">
        <v>131</v>
      </c>
      <c r="M39" s="4" t="s">
        <v>17</v>
      </c>
      <c r="N39" s="5">
        <v>53</v>
      </c>
      <c r="O39" s="5">
        <v>50</v>
      </c>
      <c r="P39" s="6">
        <f t="shared" si="12"/>
        <v>103</v>
      </c>
    </row>
    <row r="40" spans="1:16" ht="14.25" customHeight="1">
      <c r="A40" s="3">
        <f t="shared" si="13"/>
        <v>1.3000000000000003</v>
      </c>
      <c r="B40" s="4" t="s">
        <v>132</v>
      </c>
      <c r="C40" s="4" t="s">
        <v>12</v>
      </c>
      <c r="D40" s="5">
        <v>52</v>
      </c>
      <c r="E40" s="5">
        <v>50</v>
      </c>
      <c r="F40" s="4">
        <f t="shared" si="15"/>
        <v>102</v>
      </c>
      <c r="G40" s="4" t="s">
        <v>133</v>
      </c>
      <c r="H40" s="4" t="s">
        <v>17</v>
      </c>
      <c r="I40" s="5">
        <v>49</v>
      </c>
      <c r="J40" s="5">
        <v>49</v>
      </c>
      <c r="K40" s="4">
        <f t="shared" si="11"/>
        <v>98</v>
      </c>
      <c r="L40" s="4" t="s">
        <v>134</v>
      </c>
      <c r="M40" s="4" t="s">
        <v>12</v>
      </c>
      <c r="N40" s="5" t="s">
        <v>22</v>
      </c>
      <c r="O40" s="5" t="s">
        <v>22</v>
      </c>
      <c r="P40" s="7" t="s">
        <v>22</v>
      </c>
    </row>
    <row r="41" spans="1:16" ht="14.25" customHeight="1">
      <c r="A41" s="3">
        <f t="shared" si="13"/>
        <v>1.3500000000000003</v>
      </c>
      <c r="B41" s="4" t="s">
        <v>135</v>
      </c>
      <c r="C41" s="4" t="s">
        <v>17</v>
      </c>
      <c r="D41" s="5">
        <v>53</v>
      </c>
      <c r="E41" s="5">
        <v>52</v>
      </c>
      <c r="F41" s="4">
        <f t="shared" si="15"/>
        <v>105</v>
      </c>
      <c r="G41" s="4" t="s">
        <v>136</v>
      </c>
      <c r="H41" s="4" t="s">
        <v>105</v>
      </c>
      <c r="I41" s="5">
        <v>51</v>
      </c>
      <c r="J41" s="5">
        <v>53</v>
      </c>
      <c r="K41" s="4">
        <f t="shared" si="11"/>
        <v>104</v>
      </c>
      <c r="L41" s="4" t="s">
        <v>137</v>
      </c>
      <c r="M41" s="4" t="s">
        <v>95</v>
      </c>
      <c r="N41" s="5">
        <v>55</v>
      </c>
      <c r="O41" s="5">
        <v>54</v>
      </c>
      <c r="P41" s="6">
        <f t="shared" ref="P41:P45" si="16">SUM(N41:O41)</f>
        <v>109</v>
      </c>
    </row>
    <row r="42" spans="1:16" ht="14.25" customHeight="1">
      <c r="A42" s="3">
        <f t="shared" si="13"/>
        <v>1.4000000000000004</v>
      </c>
      <c r="B42" s="4" t="s">
        <v>138</v>
      </c>
      <c r="C42" s="4" t="s">
        <v>59</v>
      </c>
      <c r="D42" s="5">
        <v>49</v>
      </c>
      <c r="E42" s="5">
        <v>45</v>
      </c>
      <c r="F42" s="4">
        <f t="shared" si="15"/>
        <v>94</v>
      </c>
      <c r="G42" s="4" t="s">
        <v>139</v>
      </c>
      <c r="H42" s="4" t="s">
        <v>21</v>
      </c>
      <c r="I42" s="5">
        <v>50</v>
      </c>
      <c r="J42" s="5">
        <v>53</v>
      </c>
      <c r="K42" s="4">
        <f t="shared" si="11"/>
        <v>103</v>
      </c>
      <c r="L42" s="4" t="s">
        <v>140</v>
      </c>
      <c r="M42" s="4" t="s">
        <v>88</v>
      </c>
      <c r="N42" s="5">
        <v>51</v>
      </c>
      <c r="O42" s="5">
        <v>52</v>
      </c>
      <c r="P42" s="6">
        <f t="shared" si="16"/>
        <v>103</v>
      </c>
    </row>
    <row r="43" spans="1:16" ht="14.25" customHeight="1">
      <c r="A43" s="3">
        <f t="shared" si="13"/>
        <v>1.4500000000000004</v>
      </c>
      <c r="B43" s="4" t="s">
        <v>141</v>
      </c>
      <c r="C43" s="4" t="s">
        <v>88</v>
      </c>
      <c r="D43" s="5">
        <v>57</v>
      </c>
      <c r="E43" s="5">
        <v>51</v>
      </c>
      <c r="F43" s="4">
        <f t="shared" si="15"/>
        <v>108</v>
      </c>
      <c r="G43" s="4" t="s">
        <v>142</v>
      </c>
      <c r="H43" s="4" t="s">
        <v>8</v>
      </c>
      <c r="I43" s="5">
        <v>51</v>
      </c>
      <c r="J43" s="5">
        <v>50</v>
      </c>
      <c r="K43" s="4">
        <f t="shared" si="11"/>
        <v>101</v>
      </c>
      <c r="L43" s="4" t="s">
        <v>143</v>
      </c>
      <c r="M43" s="4" t="s">
        <v>31</v>
      </c>
      <c r="N43" s="5">
        <v>50</v>
      </c>
      <c r="O43" s="5">
        <v>48</v>
      </c>
      <c r="P43" s="6">
        <f t="shared" si="16"/>
        <v>98</v>
      </c>
    </row>
    <row r="44" spans="1:16" ht="14.25" customHeight="1">
      <c r="A44" s="3">
        <f t="shared" si="13"/>
        <v>1.5000000000000004</v>
      </c>
      <c r="B44" s="4" t="s">
        <v>144</v>
      </c>
      <c r="C44" s="4" t="s">
        <v>41</v>
      </c>
      <c r="D44" s="5">
        <v>49</v>
      </c>
      <c r="E44" s="5">
        <v>53</v>
      </c>
      <c r="F44" s="4">
        <f t="shared" si="15"/>
        <v>102</v>
      </c>
      <c r="G44" s="4" t="s">
        <v>145</v>
      </c>
      <c r="H44" s="4" t="s">
        <v>15</v>
      </c>
      <c r="I44" s="5">
        <v>51</v>
      </c>
      <c r="J44" s="5">
        <v>51</v>
      </c>
      <c r="K44" s="4">
        <f t="shared" si="11"/>
        <v>102</v>
      </c>
      <c r="L44" s="4" t="s">
        <v>146</v>
      </c>
      <c r="M44" s="4" t="s">
        <v>17</v>
      </c>
      <c r="N44" s="5">
        <v>53</v>
      </c>
      <c r="O44" s="5">
        <v>50</v>
      </c>
      <c r="P44" s="6">
        <f t="shared" si="16"/>
        <v>103</v>
      </c>
    </row>
    <row r="45" spans="1:16" ht="15" customHeight="1">
      <c r="A45" s="3">
        <f t="shared" si="13"/>
        <v>1.5500000000000005</v>
      </c>
      <c r="B45" s="4" t="s">
        <v>147</v>
      </c>
      <c r="C45" s="4" t="s">
        <v>15</v>
      </c>
      <c r="D45" s="5" t="s">
        <v>22</v>
      </c>
      <c r="E45" s="5" t="s">
        <v>22</v>
      </c>
      <c r="F45" s="5" t="s">
        <v>22</v>
      </c>
      <c r="G45" s="4" t="s">
        <v>148</v>
      </c>
      <c r="H45" s="4" t="s">
        <v>149</v>
      </c>
      <c r="I45" s="5">
        <v>56</v>
      </c>
      <c r="J45" s="5">
        <v>50</v>
      </c>
      <c r="K45" s="4">
        <f t="shared" si="11"/>
        <v>106</v>
      </c>
      <c r="L45" s="4" t="s">
        <v>150</v>
      </c>
      <c r="M45" s="4" t="s">
        <v>72</v>
      </c>
      <c r="N45" s="5">
        <v>49</v>
      </c>
      <c r="O45" s="5">
        <v>48</v>
      </c>
      <c r="P45" s="6">
        <f t="shared" si="16"/>
        <v>97</v>
      </c>
    </row>
    <row r="46" spans="1:16" ht="15" customHeight="1">
      <c r="A46" s="21" t="s">
        <v>151</v>
      </c>
      <c r="B46" s="22"/>
      <c r="C46" s="22"/>
      <c r="D46" s="1">
        <v>36</v>
      </c>
      <c r="E46" s="1" t="s">
        <v>152</v>
      </c>
      <c r="F46" s="2" t="s">
        <v>6</v>
      </c>
      <c r="G46" s="21" t="s">
        <v>153</v>
      </c>
      <c r="H46" s="22"/>
      <c r="I46" s="22"/>
      <c r="J46" s="1" t="s">
        <v>152</v>
      </c>
      <c r="K46" s="2" t="s">
        <v>6</v>
      </c>
      <c r="L46" s="21" t="s">
        <v>154</v>
      </c>
      <c r="M46" s="22"/>
      <c r="N46" s="22"/>
      <c r="O46" s="1" t="s">
        <v>152</v>
      </c>
      <c r="P46" s="2" t="s">
        <v>6</v>
      </c>
    </row>
    <row r="47" spans="1:16" ht="14.25" customHeight="1">
      <c r="A47" s="24"/>
      <c r="B47" s="5" t="s">
        <v>122</v>
      </c>
      <c r="C47" s="5" t="s">
        <v>101</v>
      </c>
      <c r="D47" s="12">
        <v>94</v>
      </c>
      <c r="E47" s="12">
        <v>51</v>
      </c>
      <c r="F47" s="13">
        <f t="shared" ref="F47:F50" si="17">SUM(D47:E47)</f>
        <v>145</v>
      </c>
      <c r="G47" s="5" t="s">
        <v>150</v>
      </c>
      <c r="H47" s="5" t="s">
        <v>72</v>
      </c>
      <c r="I47" s="12">
        <v>97</v>
      </c>
      <c r="J47" s="12">
        <v>52</v>
      </c>
      <c r="K47" s="13">
        <f t="shared" ref="K47:K50" si="18">SUM(I47:J47)</f>
        <v>149</v>
      </c>
      <c r="L47" s="5" t="s">
        <v>143</v>
      </c>
      <c r="M47" s="5" t="s">
        <v>31</v>
      </c>
      <c r="N47" s="12">
        <v>98</v>
      </c>
      <c r="O47" s="12">
        <v>51</v>
      </c>
      <c r="P47" s="14">
        <f t="shared" ref="P47:P50" si="19">SUM(N47:O47)</f>
        <v>149</v>
      </c>
    </row>
    <row r="48" spans="1:16" ht="14.25" customHeight="1">
      <c r="A48" s="25"/>
      <c r="B48" s="5" t="s">
        <v>138</v>
      </c>
      <c r="C48" s="5" t="s">
        <v>59</v>
      </c>
      <c r="D48" s="12">
        <v>94</v>
      </c>
      <c r="E48" s="12">
        <v>51</v>
      </c>
      <c r="F48" s="13">
        <f t="shared" si="17"/>
        <v>145</v>
      </c>
      <c r="G48" s="5" t="s">
        <v>119</v>
      </c>
      <c r="H48" s="5" t="s">
        <v>72</v>
      </c>
      <c r="I48" s="12">
        <v>97</v>
      </c>
      <c r="J48" s="12">
        <v>46</v>
      </c>
      <c r="K48" s="13">
        <f t="shared" si="18"/>
        <v>143</v>
      </c>
      <c r="L48" s="5" t="s">
        <v>133</v>
      </c>
      <c r="M48" s="5" t="s">
        <v>17</v>
      </c>
      <c r="N48" s="12">
        <v>98</v>
      </c>
      <c r="O48" s="12">
        <v>48</v>
      </c>
      <c r="P48" s="14">
        <f t="shared" si="19"/>
        <v>146</v>
      </c>
    </row>
    <row r="49" spans="1:16" ht="14.25" customHeight="1">
      <c r="A49" s="25"/>
      <c r="B49" s="5" t="s">
        <v>129</v>
      </c>
      <c r="C49" s="5" t="s">
        <v>15</v>
      </c>
      <c r="D49" s="12">
        <v>95</v>
      </c>
      <c r="E49" s="12">
        <v>48</v>
      </c>
      <c r="F49" s="13">
        <f t="shared" si="17"/>
        <v>143</v>
      </c>
      <c r="G49" s="5" t="s">
        <v>114</v>
      </c>
      <c r="H49" s="5" t="s">
        <v>66</v>
      </c>
      <c r="I49" s="12">
        <v>97</v>
      </c>
      <c r="J49" s="12">
        <v>49</v>
      </c>
      <c r="K49" s="13">
        <f t="shared" si="18"/>
        <v>146</v>
      </c>
      <c r="L49" s="5" t="s">
        <v>120</v>
      </c>
      <c r="M49" s="5" t="s">
        <v>121</v>
      </c>
      <c r="N49" s="12">
        <v>99</v>
      </c>
      <c r="O49" s="12">
        <v>48</v>
      </c>
      <c r="P49" s="14">
        <f t="shared" si="19"/>
        <v>147</v>
      </c>
    </row>
    <row r="50" spans="1:16" ht="15" customHeight="1">
      <c r="A50" s="26"/>
      <c r="B50" s="9" t="s">
        <v>155</v>
      </c>
      <c r="C50" s="9" t="s">
        <v>72</v>
      </c>
      <c r="D50" s="15">
        <v>96</v>
      </c>
      <c r="E50" s="15">
        <v>52</v>
      </c>
      <c r="F50" s="16">
        <f t="shared" si="17"/>
        <v>148</v>
      </c>
      <c r="G50" s="9" t="s">
        <v>125</v>
      </c>
      <c r="H50" s="9" t="s">
        <v>41</v>
      </c>
      <c r="I50" s="15">
        <v>97</v>
      </c>
      <c r="J50" s="15">
        <v>50</v>
      </c>
      <c r="K50" s="16">
        <f t="shared" si="18"/>
        <v>147</v>
      </c>
      <c r="L50" s="9" t="s">
        <v>128</v>
      </c>
      <c r="M50" s="9" t="s">
        <v>21</v>
      </c>
      <c r="N50" s="15">
        <v>99</v>
      </c>
      <c r="O50" s="15">
        <v>48</v>
      </c>
      <c r="P50" s="17">
        <f t="shared" si="19"/>
        <v>147</v>
      </c>
    </row>
    <row r="51" spans="1:16" ht="1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4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4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4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4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t="14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ht="14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ht="14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ht="14.2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4.2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ht="14.2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ht="14.2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14.2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ht="14.2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ht="14.2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ht="14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4.2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ht="14.2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t="14.2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ht="14.2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ht="14.2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ht="14.2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ht="14.2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14.2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14.2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ht="14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4.2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t="14.2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t="14.2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ht="14.2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ht="14.2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ht="14.2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ht="14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ht="14.2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14.2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ht="14.2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ht="14.2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14.2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ht="14.2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ht="14.2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ht="14.2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ht="14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ht="14.2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t="14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ht="14.2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ht="14.2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ht="14.2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ht="14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ht="14.2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ht="14.2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ht="14.2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ht="14.2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ht="14.2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ht="14.2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6" ht="14.2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 ht="14.2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ht="14.2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14.2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ht="14.2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ht="14.2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ht="14.2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ht="14.2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4.2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4.2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ht="14.2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 ht="14.2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t="14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ht="14.2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ht="14.2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 ht="14.2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t="14.2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ht="14.2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ht="14.2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ht="14.2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 ht="14.2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ht="14.2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ht="14.2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1:16" ht="14.2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1:16" ht="14.2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1:16" ht="14.2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ht="14.2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ht="14.2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ht="14.2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ht="14.2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ht="14.2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ht="14.2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ht="14.2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ht="14.2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ht="14.2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ht="14.2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ht="14.2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ht="14.2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4.2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t="14.2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ht="14.2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ht="14.2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t="14.2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t="14.2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ht="14.2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ht="14.2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14.2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t="14.2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t="14.2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ht="14.2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16" ht="14.2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ht="14.2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14.2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ht="14.2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ht="14.2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t="14.2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1:16" ht="14.2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1:16" ht="14.2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1:16" ht="14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ht="14.2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4.2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ht="14.2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ht="14.2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t="14.2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ht="14.2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ht="14.2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t="14.2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ht="14.2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ht="14.2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ht="14.2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ht="14.2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t="14.2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ht="14.2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ht="14.2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ht="14.2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t="14.2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ht="14.2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ht="14.2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ht="14.2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14.2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1:16" ht="14.2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1:16" ht="14.2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ht="14.2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ht="14.2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ht="14.2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ht="14.2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t="14.2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ht="14.2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ht="14.2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t="14.2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t="14.2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ht="14.2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ht="14.2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ht="14.2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ht="14.2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ht="14.2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ht="14.2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ht="14.2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ht="14.2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ht="14.2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ht="14.2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ht="14.2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ht="14.2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ht="14.2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ht="14.2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t="14.2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ht="14.2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ht="14.2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ht="14.2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ht="14.2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ht="14.2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t="14.2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ht="14.2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ht="14.2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ht="14.2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t="14.2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t="14.2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t="14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ht="14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t="14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ht="14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ht="14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t="14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1:16" ht="14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ht="14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ht="14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t="14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t="14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t="14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t="14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t="14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t="14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t="14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t="14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ht="14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t="14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t="14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ht="14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t="14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t="14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ht="14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ht="14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ht="14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t="14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t="14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t="14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t="14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4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t="14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t="14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t="14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t="14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t="14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4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16" ht="14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t="14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t="14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t="14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ht="14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ht="14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t="14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t="14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ht="14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t="14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ht="14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t="14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ht="14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t="14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t="14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4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t="14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4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ht="14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t="14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ht="14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t="14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t="14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t="14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t="14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4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t="14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t="14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t="14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ht="14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ht="14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t="14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t="14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ht="14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ht="14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t="14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4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ht="14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4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ht="14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ht="14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ht="14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ht="14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t="14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t="14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t="14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t="14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t="14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t="14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ht="14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t="14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t="14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ht="14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ht="14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ht="14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14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t="14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ht="14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t="14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ht="14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14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t="14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ht="14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ht="14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14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6" ht="14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ht="14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t="14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t="14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t="14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ht="14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t="14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ht="14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t="14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ht="14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ht="14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ht="14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4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ht="14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ht="14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t="14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ht="14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ht="14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t="14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ht="14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ht="14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ht="14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t="14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t="14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ht="14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ht="14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ht="14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t="14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ht="14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ht="14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ht="14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ht="14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t="14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t="14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ht="14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ht="14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1:16" ht="14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ht="14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ht="14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ht="14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ht="14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t="14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t="14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t="14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ht="14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ht="14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t="14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t="14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t="14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1:16" ht="14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ht="14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t="14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t="14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ht="14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ht="14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ht="14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1:16" ht="14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1:16" ht="14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1:16" ht="14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t="14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t="14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t="14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ht="14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ht="14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ht="14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t="14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t="14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t="14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ht="14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t="14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1:16" ht="14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t="14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ht="14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ht="14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ht="14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ht="14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t="14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ht="14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t="14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t="14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ht="14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t="14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t="14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t="14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ht="14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pans="1:16" ht="14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ht="14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t="14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t="14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ht="14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ht="14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ht="14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4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4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ht="14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t="14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4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ht="14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ht="14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pans="1:16" ht="14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ht="14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pans="1:16" ht="14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ht="14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</row>
    <row r="444" spans="1:16" ht="14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t="14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</row>
    <row r="446" spans="1:16" ht="14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t="14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t="14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t="14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4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t="14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ht="14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ht="14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t="14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ht="14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ht="14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ht="14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4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t="14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t="14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ht="14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4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  <row r="463" spans="1:16" ht="14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ht="14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ht="14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ht="14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ht="14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</row>
    <row r="468" spans="1:16" ht="14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ht="14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ht="14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</row>
    <row r="471" spans="1:16" ht="14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ht="14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ht="14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pans="1:16" ht="14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ht="14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ht="14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ht="14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pans="1:16" ht="14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ht="14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ht="14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pans="1:16" ht="14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ht="14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ht="14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ht="14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ht="14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1:16" ht="14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pans="1:16" ht="14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ht="14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ht="14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ht="14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ht="14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ht="14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pans="1:16" ht="14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pans="1:16" ht="14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ht="14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ht="14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ht="14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ht="14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4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4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ht="14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ht="14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4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ht="14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ht="14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ht="14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ht="14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ht="14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ht="14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ht="14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ht="14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</row>
    <row r="512" spans="1:16" ht="14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ht="14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ht="14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pans="1:16" ht="14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4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ht="14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ht="14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ht="14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ht="14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ht="14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ht="14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ht="14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4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ht="14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14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ht="14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ht="14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ht="14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ht="14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ht="14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14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ht="14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ht="14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ht="14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ht="14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ht="14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ht="14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ht="14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ht="14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ht="14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ht="14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ht="14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ht="14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ht="14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ht="14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ht="14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ht="14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ht="14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ht="14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ht="14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ht="14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ht="14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ht="14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14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ht="14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ht="14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ht="14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ht="14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ht="14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ht="14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ht="14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ht="14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1:16" ht="14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1:16" ht="14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1:16" ht="14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1:16" ht="14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1:16" ht="14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1:16" ht="14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1:16" ht="14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1:16" ht="14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ht="14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1:16" ht="14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1:16" ht="14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ht="14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1:16" ht="14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1:16" ht="14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1:16" ht="14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1:16" ht="14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1:16" ht="14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1:16" ht="14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1:16" ht="14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1:16" ht="14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1:16" ht="14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1:16" ht="14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1:16" ht="14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1:16" ht="14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1:16" ht="14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1:16" ht="14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1:16" ht="14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1:16" ht="14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1:16" ht="14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1:16" ht="14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1:16" ht="14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1:16" ht="14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1:16" ht="14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1:16" ht="14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1:16" ht="14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1:16" ht="14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1:16" ht="14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1:16" ht="14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1:16" ht="14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1:16" ht="14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1:16" ht="14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1:16" ht="14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1:16" ht="14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1:16" ht="14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1:16" ht="14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1:16" ht="14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1:16" ht="14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1:16" ht="14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ht="14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1:16" ht="14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1:16" ht="14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1:16" ht="14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1:16" ht="14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1:16" ht="14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1:16" ht="14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1:16" ht="14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1:16" ht="14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1:16" ht="14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1:16" ht="14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1:16" ht="14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1:16" ht="14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1:16" ht="14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1:16" ht="14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1:16" ht="14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1:16" ht="14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1:16" ht="14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1:16" ht="14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1:16" ht="14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1:16" ht="14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1:16" ht="14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1:16" ht="14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1:16" ht="14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1:16" ht="14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1:16" ht="14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1:16" ht="14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1:16" ht="14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1:16" ht="14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1:16" ht="14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1:16" ht="14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1:16" ht="14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1:16" ht="14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1:16" ht="14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1:16" ht="14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1:16" ht="14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1:16" ht="14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1:16" ht="14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1:16" ht="14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1:16" ht="14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1:16" ht="14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1:16" ht="14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1:16" ht="14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1:16" ht="14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1:16" ht="14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1:16" ht="14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1:16" ht="14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1:16" ht="14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1:16" ht="14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1:16" ht="14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1:16" ht="14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1:16" ht="14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16" ht="14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1:16" ht="14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1:16" ht="14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1:16" ht="14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1:16" ht="14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1:16" ht="14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1:16" ht="14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1:16" ht="14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1:16" ht="14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1:16" ht="14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1:16" ht="14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1:16" ht="14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1:16" ht="14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1:16" ht="14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1:16" ht="14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1:16" ht="14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1:16" ht="14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1:16" ht="14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1:16" ht="14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1:16" ht="14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1:16" ht="14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1:16" ht="14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1:16" ht="14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1:16" ht="14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1:16" ht="14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1:16" ht="14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1:16" ht="14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1:16" ht="14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1:16" ht="14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1:16" ht="14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1:16" ht="14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1:16" ht="14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1:16" ht="14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1:16" ht="14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1:16" ht="14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1:16" ht="14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1:16" ht="14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1:16" ht="14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1:16" ht="14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1:16" ht="14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1:16" ht="14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1:16" ht="14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1:16" ht="14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1:16" ht="14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1:16" ht="14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1:16" ht="14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1:16" ht="14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1:16" ht="14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1:16" ht="14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1:16" ht="14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1:16" ht="14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1:16" ht="14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1:16" ht="14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1:16" ht="14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1:16" ht="14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1:16" ht="14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1:16" ht="14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1:16" ht="14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1:16" ht="14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1:16" ht="14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1:16" ht="14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1:16" ht="14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1:16" ht="14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1:16" ht="14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1:16" ht="14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1:16" ht="14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1:16" ht="14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1:16" ht="14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ht="14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1:16" ht="14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1:16" ht="14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1:16" ht="14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1:16" ht="14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1:16" ht="14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1:16" ht="14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1:16" ht="14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1:16" ht="14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1:16" ht="14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1:16" ht="14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1:16" ht="14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1:16" ht="14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1:16" ht="14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1:16" ht="14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1:16" ht="14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1:16" ht="14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1:16" ht="14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1:16" ht="14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pans="1:16" ht="14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pans="1:16" ht="14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pans="1:16" ht="14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pans="1:16" ht="14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pans="1:16" ht="14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pans="1:16" ht="14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pans="1:16" ht="14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</row>
    <row r="758" spans="1:16" ht="14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pans="1:16" ht="14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pans="1:16" ht="14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pans="1:16" ht="14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pans="1:16" ht="14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pans="1:16" ht="14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pans="1:16" ht="14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pans="1:16" ht="14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</row>
    <row r="766" spans="1:16" ht="14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</row>
    <row r="767" spans="1:16" ht="14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pans="1:16" ht="14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pans="1:16" ht="14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pans="1:16" ht="14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pans="1:16" ht="14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1:16" ht="14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</row>
    <row r="773" spans="1:16" ht="14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pans="1:16" ht="14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pans="1:16" ht="14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pans="1:16" ht="14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pans="1:16" ht="14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</row>
    <row r="778" spans="1:16" ht="14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1:16" ht="14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</row>
    <row r="780" spans="1:16" ht="14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pans="1:16" ht="14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pans="1:16" ht="14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pans="1:16" ht="14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pans="1:16" ht="14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pans="1:16" ht="14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pans="1:16" ht="14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pans="1:16" ht="14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pans="1:16" ht="14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pans="1:16" ht="14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pans="1:16" ht="14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pans="1:16" ht="14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pans="1:16" ht="14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pans="1:16" ht="14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pans="1:16" ht="14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pans="1:16" ht="14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pans="1:16" ht="14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pans="1:16" ht="14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pans="1:16" ht="14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pans="1:16" ht="14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pans="1:16" ht="14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pans="1:16" ht="14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pans="1:16" ht="14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pans="1:16" ht="14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pans="1:16" ht="14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pans="1:16" ht="14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pans="1:16" ht="14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pans="1:16" ht="14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pans="1:16" ht="14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pans="1:16" ht="14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pans="1:16" ht="14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pans="1:16" ht="14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pans="1:16" ht="14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pans="1:16" ht="14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pans="1:16" ht="14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pans="1:16" ht="14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pans="1:16" ht="14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pans="1:16" ht="14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pans="1:16" ht="14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pans="1:16" ht="14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pans="1:16" ht="14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pans="1:16" ht="14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pans="1:16" ht="14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pans="1:16" ht="14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pans="1:16" ht="14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pans="1:16" ht="14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pans="1:16" ht="14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pans="1:16" ht="14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pans="1:16" ht="14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pans="1:16" ht="14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pans="1:16" ht="14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pans="1:16" ht="14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pans="1:16" ht="14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pans="1:16" ht="14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pans="1:16" ht="14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pans="1:16" ht="14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pans="1:16" ht="14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pans="1:16" ht="14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pans="1:16" ht="14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pans="1:16" ht="14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pans="1:16" ht="14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pans="1:16" ht="14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pans="1:16" ht="14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pans="1:16" ht="14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pans="1:16" ht="14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pans="1:16" ht="14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pans="1:16" ht="14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pans="1:16" ht="14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pans="1:16" ht="14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pans="1:16" ht="14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</row>
    <row r="850" spans="1:16" ht="14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pans="1:16" ht="14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pans="1:16" ht="14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pans="1:16" ht="14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pans="1:16" ht="14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</row>
    <row r="855" spans="1:16" ht="14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</row>
    <row r="856" spans="1:16" ht="14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</row>
    <row r="857" spans="1:16" ht="14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</row>
    <row r="858" spans="1:16" ht="14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</row>
    <row r="859" spans="1:16" ht="14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</row>
    <row r="860" spans="1:16" ht="14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</row>
    <row r="861" spans="1:16" ht="14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</row>
    <row r="862" spans="1:16" ht="14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</row>
    <row r="863" spans="1:16" ht="14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</row>
    <row r="864" spans="1:16" ht="14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</row>
    <row r="865" spans="1:16" ht="14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</row>
    <row r="866" spans="1:16" ht="14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</row>
    <row r="867" spans="1:16" ht="14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</row>
    <row r="868" spans="1:16" ht="14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</row>
    <row r="869" spans="1:16" ht="14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</row>
    <row r="870" spans="1:16" ht="14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</row>
    <row r="871" spans="1:16" ht="14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</row>
    <row r="872" spans="1:16" ht="14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</row>
    <row r="873" spans="1:16" ht="14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</row>
    <row r="874" spans="1:16" ht="14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</row>
    <row r="875" spans="1:16" ht="14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</row>
    <row r="876" spans="1:16" ht="14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</row>
    <row r="877" spans="1:16" ht="14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</row>
    <row r="878" spans="1:16" ht="14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</row>
    <row r="879" spans="1:16" ht="14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</row>
    <row r="880" spans="1:16" ht="14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</row>
    <row r="881" spans="1:16" ht="14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</row>
    <row r="882" spans="1:16" ht="14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</row>
    <row r="883" spans="1:16" ht="14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</row>
    <row r="884" spans="1:16" ht="14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</row>
    <row r="885" spans="1:16" ht="14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</row>
    <row r="886" spans="1:16" ht="14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</row>
    <row r="887" spans="1:16" ht="14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</row>
    <row r="888" spans="1:16" ht="14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</row>
    <row r="889" spans="1:16" ht="14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</row>
    <row r="890" spans="1:16" ht="14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</row>
    <row r="891" spans="1:16" ht="14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</row>
    <row r="892" spans="1:16" ht="14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</row>
    <row r="893" spans="1:16" ht="14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</row>
    <row r="894" spans="1:16" ht="14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</row>
    <row r="895" spans="1:16" ht="14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</row>
    <row r="896" spans="1:16" ht="14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</row>
    <row r="897" spans="1:16" ht="14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</row>
    <row r="898" spans="1:16" ht="14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</row>
    <row r="899" spans="1:16" ht="14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</row>
    <row r="900" spans="1:16" ht="14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</row>
    <row r="901" spans="1:16" ht="14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</row>
    <row r="902" spans="1:16" ht="14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</row>
    <row r="903" spans="1:16" ht="14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</row>
    <row r="904" spans="1:16" ht="14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</row>
    <row r="905" spans="1:16" ht="14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</row>
    <row r="906" spans="1:16" ht="14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</row>
    <row r="907" spans="1:16" ht="14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</row>
    <row r="908" spans="1:16" ht="14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</row>
    <row r="909" spans="1:16" ht="14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</row>
    <row r="910" spans="1:16" ht="14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</row>
    <row r="911" spans="1:16" ht="14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</row>
    <row r="912" spans="1:16" ht="14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</row>
    <row r="913" spans="1:16" ht="14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</row>
    <row r="914" spans="1:16" ht="14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</row>
    <row r="915" spans="1:16" ht="14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</row>
    <row r="916" spans="1:16" ht="14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</row>
    <row r="917" spans="1:16" ht="14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</row>
    <row r="918" spans="1:16" ht="14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</row>
    <row r="919" spans="1:16" ht="14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</row>
    <row r="920" spans="1:16" ht="14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</row>
    <row r="921" spans="1:16" ht="14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</row>
    <row r="922" spans="1:16" ht="14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</row>
    <row r="923" spans="1:16" ht="14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</row>
    <row r="924" spans="1:16" ht="14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</row>
    <row r="925" spans="1:16" ht="14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</row>
    <row r="926" spans="1:16" ht="14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</row>
    <row r="927" spans="1:16" ht="14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</row>
    <row r="928" spans="1:16" ht="14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1:16" ht="14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1:16" ht="14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1:16" ht="14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1:16" ht="14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1:16" ht="14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1:16" ht="14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1:16" ht="14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1:16" ht="14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1:16" ht="14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1:16" ht="14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1:16" ht="14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1:16" ht="14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1:16" ht="14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1:16" ht="14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1:16" ht="14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1:16" ht="14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1:16" ht="14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1:16" ht="14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1:16" ht="14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1:16" ht="14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1:16" ht="14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1:16" ht="14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1:16" ht="14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1:16" ht="14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1:16" ht="14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</row>
    <row r="954" spans="1:16" ht="14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</row>
    <row r="955" spans="1:16" ht="14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</row>
    <row r="956" spans="1:16" ht="14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</row>
    <row r="957" spans="1:16" ht="14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</row>
    <row r="958" spans="1:16" ht="14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</row>
    <row r="959" spans="1:16" ht="14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</row>
    <row r="960" spans="1:16" ht="14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</row>
    <row r="961" spans="1:16" ht="14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</row>
    <row r="962" spans="1:16" ht="14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</row>
    <row r="963" spans="1:16" ht="14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</row>
    <row r="964" spans="1:16" ht="14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</row>
    <row r="965" spans="1:16" ht="14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</row>
    <row r="966" spans="1:16" ht="14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</row>
    <row r="967" spans="1:16" ht="14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1:16" ht="14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1:16" ht="14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1:16" ht="14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1:16" ht="14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1:16" ht="14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1:16" ht="14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1:16" ht="14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1:16" ht="14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1:16" ht="14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1:16" ht="14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1:16" ht="14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1:16" ht="14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1:16" ht="14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1:16" ht="14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  <row r="982" spans="1:16" ht="14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</row>
    <row r="983" spans="1:16" ht="14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1:16" ht="14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</row>
    <row r="985" spans="1:16" ht="14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</row>
    <row r="986" spans="1:16" ht="14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</row>
    <row r="987" spans="1:16" ht="14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</row>
    <row r="988" spans="1:16" ht="14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</row>
    <row r="989" spans="1:16" ht="14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1:16" ht="14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1:16" ht="14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</row>
    <row r="992" spans="1:16" ht="14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1:16" ht="14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1:16" ht="14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1:16" ht="14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1:16" ht="14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1:16" ht="14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1:16" ht="14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1:16" ht="14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1:16" ht="14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</sheetData>
  <mergeCells count="20">
    <mergeCell ref="A19:C19"/>
    <mergeCell ref="G19:H19"/>
    <mergeCell ref="L19:M19"/>
    <mergeCell ref="A3:P3"/>
    <mergeCell ref="A1:P1"/>
    <mergeCell ref="A2:P2"/>
    <mergeCell ref="G5:H5"/>
    <mergeCell ref="A5:C5"/>
    <mergeCell ref="L5:M5"/>
    <mergeCell ref="A18:P18"/>
    <mergeCell ref="A4:P4"/>
    <mergeCell ref="A32:G32"/>
    <mergeCell ref="H32:P32"/>
    <mergeCell ref="A46:C46"/>
    <mergeCell ref="A33:C33"/>
    <mergeCell ref="A47:A50"/>
    <mergeCell ref="G33:H33"/>
    <mergeCell ref="L33:M33"/>
    <mergeCell ref="G46:I46"/>
    <mergeCell ref="L46:N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2016-11-21T11:10:45Z</dcterms:created>
  <dcterms:modified xsi:type="dcterms:W3CDTF">2016-11-21T11:10:46Z</dcterms:modified>
</cp:coreProperties>
</file>